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Ivica\Desktop\FI2023DVPALČIČ\"/>
    </mc:Choice>
  </mc:AlternateContent>
  <xr:revisionPtr revIDLastSave="0" documentId="13_ncr:1_{04D8EAC7-5C6F-48EA-A76F-A2CFAD93C35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5440" windowHeight="1539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E308" i="9"/>
  <c r="B308" i="9"/>
  <c r="F307" i="9"/>
  <c r="H306" i="9"/>
  <c r="G306" i="9"/>
  <c r="F306" i="9"/>
  <c r="E306" i="9"/>
  <c r="B306" i="9"/>
  <c r="H305" i="9"/>
  <c r="G305" i="9"/>
  <c r="F305" i="9"/>
  <c r="E305" i="9"/>
  <c r="B305" i="9"/>
  <c r="H304" i="9"/>
  <c r="G304" i="9"/>
  <c r="F304" i="9"/>
  <c r="E304" i="9"/>
  <c r="B304" i="9"/>
  <c r="H303" i="9"/>
  <c r="G303" i="9"/>
  <c r="F303" i="9"/>
  <c r="E303" i="9"/>
  <c r="B303" i="9"/>
  <c r="H302" i="9"/>
  <c r="G302" i="9"/>
  <c r="F302" i="9"/>
  <c r="E302" i="9"/>
  <c r="B302" i="9"/>
  <c r="H301" i="9"/>
  <c r="G301" i="9"/>
  <c r="F301" i="9"/>
  <c r="E301" i="9"/>
  <c r="B301" i="9"/>
  <c r="H300" i="9"/>
  <c r="G300" i="9"/>
  <c r="F300" i="9"/>
  <c r="E300" i="9"/>
  <c r="B300" i="9"/>
  <c r="H299" i="9"/>
  <c r="G299" i="9"/>
  <c r="F299" i="9"/>
  <c r="E299" i="9"/>
  <c r="B299" i="9"/>
  <c r="H298" i="9"/>
  <c r="G298" i="9"/>
  <c r="F298" i="9"/>
  <c r="E298" i="9"/>
  <c r="B298" i="9"/>
  <c r="H297" i="9"/>
  <c r="G297" i="9"/>
  <c r="F297" i="9"/>
  <c r="E297" i="9"/>
  <c r="B297" i="9"/>
  <c r="H296" i="9"/>
  <c r="G296" i="9"/>
  <c r="F296" i="9"/>
  <c r="E296" i="9"/>
  <c r="B296" i="9"/>
  <c r="H295" i="9"/>
  <c r="G295" i="9"/>
  <c r="F295" i="9"/>
  <c r="E295" i="9"/>
  <c r="B295" i="9"/>
  <c r="H294" i="9"/>
  <c r="G294" i="9"/>
  <c r="F294" i="9"/>
  <c r="E294" i="9"/>
  <c r="B294" i="9"/>
  <c r="H293" i="9"/>
  <c r="G293" i="9"/>
  <c r="F293" i="9"/>
  <c r="E293" i="9"/>
  <c r="B293" i="9"/>
  <c r="H292" i="9"/>
  <c r="G292" i="9"/>
  <c r="F292" i="9"/>
  <c r="E292" i="9"/>
  <c r="B292" i="9"/>
  <c r="H291" i="9"/>
  <c r="G291" i="9"/>
  <c r="F291" i="9"/>
  <c r="E291" i="9"/>
  <c r="B291" i="9"/>
  <c r="F290" i="9"/>
  <c r="F289" i="9"/>
  <c r="H288" i="9"/>
  <c r="G288" i="9"/>
  <c r="F288" i="9"/>
  <c r="E288" i="9"/>
  <c r="B288" i="9"/>
  <c r="H287" i="9"/>
  <c r="G287" i="9"/>
  <c r="F287" i="9"/>
  <c r="E287" i="9"/>
  <c r="B287" i="9"/>
  <c r="H286" i="9"/>
  <c r="G286" i="9"/>
  <c r="F286" i="9"/>
  <c r="E286" i="9"/>
  <c r="B286" i="9"/>
  <c r="H285" i="9"/>
  <c r="G285" i="9"/>
  <c r="F285" i="9"/>
  <c r="E285" i="9"/>
  <c r="B285" i="9"/>
  <c r="F284" i="9"/>
  <c r="H283" i="9"/>
  <c r="G283" i="9"/>
  <c r="F283" i="9"/>
  <c r="E283" i="9"/>
  <c r="B283" i="9"/>
  <c r="H282" i="9"/>
  <c r="G282" i="9"/>
  <c r="F282" i="9"/>
  <c r="E282" i="9"/>
  <c r="B282" i="9"/>
  <c r="H281" i="9"/>
  <c r="G281" i="9"/>
  <c r="F281" i="9"/>
  <c r="E281" i="9"/>
  <c r="B281" i="9"/>
  <c r="F280" i="9"/>
  <c r="F279" i="9"/>
  <c r="F278" i="9"/>
  <c r="F277" i="9"/>
  <c r="F276" i="9"/>
  <c r="L275" i="9"/>
  <c r="H275" i="9"/>
  <c r="F275" i="9"/>
  <c r="F274" i="9"/>
  <c r="I273" i="9"/>
  <c r="H273" i="9"/>
  <c r="F273" i="9"/>
  <c r="E273" i="9"/>
  <c r="B273" i="9"/>
  <c r="E272" i="9"/>
  <c r="M271" i="9"/>
  <c r="L271" i="9"/>
  <c r="F271" i="9"/>
  <c r="E271" i="9"/>
  <c r="B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M228" i="9"/>
  <c r="L228" i="9"/>
  <c r="F228" i="9"/>
  <c r="E228" i="9"/>
  <c r="B228" i="9"/>
  <c r="M227" i="9"/>
  <c r="L227" i="9"/>
  <c r="F227" i="9"/>
  <c r="E227" i="9"/>
  <c r="B227" i="9"/>
  <c r="M226" i="9"/>
  <c r="L226" i="9"/>
  <c r="F226" i="9"/>
  <c r="E226" i="9"/>
  <c r="B226" i="9"/>
  <c r="M225" i="9"/>
  <c r="L225" i="9"/>
  <c r="F225" i="9"/>
  <c r="E225" i="9"/>
  <c r="B225" i="9"/>
  <c r="M224" i="9"/>
  <c r="L224" i="9"/>
  <c r="F224" i="9"/>
  <c r="E224" i="9"/>
  <c r="B224" i="9"/>
  <c r="M223" i="9"/>
  <c r="L223" i="9"/>
  <c r="F223" i="9"/>
  <c r="E223" i="9"/>
  <c r="B223" i="9"/>
  <c r="M222" i="9"/>
  <c r="L222" i="9"/>
  <c r="F222" i="9"/>
  <c r="E222" i="9"/>
  <c r="B222" i="9"/>
  <c r="M221" i="9"/>
  <c r="L221" i="9"/>
  <c r="F221" i="9"/>
  <c r="E221" i="9"/>
  <c r="B221" i="9"/>
  <c r="M220" i="9"/>
  <c r="L220" i="9"/>
  <c r="F220" i="9"/>
  <c r="E220" i="9"/>
  <c r="B220" i="9"/>
  <c r="M219" i="9"/>
  <c r="L219" i="9"/>
  <c r="F219" i="9"/>
  <c r="E219" i="9"/>
  <c r="B219" i="9"/>
  <c r="M218" i="9"/>
  <c r="L218" i="9"/>
  <c r="F218" i="9"/>
  <c r="E218" i="9"/>
  <c r="B218" i="9"/>
  <c r="M217" i="9"/>
  <c r="L217" i="9"/>
  <c r="F217" i="9"/>
  <c r="E217" i="9"/>
  <c r="B217" i="9"/>
  <c r="M216" i="9"/>
  <c r="L216" i="9"/>
  <c r="F216" i="9"/>
  <c r="E216" i="9"/>
  <c r="B216" i="9"/>
  <c r="M215" i="9"/>
  <c r="L215" i="9"/>
  <c r="F215" i="9"/>
  <c r="E215" i="9"/>
  <c r="B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G159" i="9"/>
  <c r="F159" i="9"/>
  <c r="E159" i="9"/>
  <c r="B159" i="9"/>
  <c r="H158" i="9"/>
  <c r="G158" i="9"/>
  <c r="F158" i="9"/>
  <c r="E158" i="9"/>
  <c r="B158" i="9"/>
  <c r="H157" i="9"/>
  <c r="G157" i="9"/>
  <c r="F157" i="9"/>
  <c r="E157" i="9"/>
  <c r="B157" i="9"/>
  <c r="H156" i="9"/>
  <c r="G156" i="9"/>
  <c r="F156" i="9"/>
  <c r="E156" i="9"/>
  <c r="B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F143" i="9"/>
  <c r="H142" i="9"/>
  <c r="G142" i="9"/>
  <c r="F142" i="9"/>
  <c r="E142" i="9"/>
  <c r="B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E45" i="9"/>
  <c r="B45" i="9"/>
  <c r="H44" i="9"/>
  <c r="G44" i="9"/>
  <c r="F44" i="9"/>
  <c r="E44" i="9"/>
  <c r="B44" i="9"/>
  <c r="H43" i="9"/>
  <c r="G43" i="9"/>
  <c r="F43" i="9"/>
  <c r="E43" i="9"/>
  <c r="B43" i="9"/>
  <c r="H42" i="9"/>
  <c r="G42" i="9"/>
  <c r="F42" i="9"/>
  <c r="E42" i="9"/>
  <c r="B42" i="9"/>
  <c r="H41" i="9"/>
  <c r="G41" i="9"/>
  <c r="F41" i="9"/>
  <c r="E41" i="9"/>
  <c r="B41" i="9"/>
  <c r="H40" i="9"/>
  <c r="G40" i="9"/>
  <c r="F40" i="9"/>
  <c r="E40" i="9"/>
  <c r="B40" i="9"/>
  <c r="H39" i="9"/>
  <c r="G39" i="9"/>
  <c r="F39" i="9"/>
  <c r="E39" i="9"/>
  <c r="B39" i="9"/>
  <c r="H38" i="9"/>
  <c r="G38" i="9"/>
  <c r="F38" i="9"/>
  <c r="E38" i="9"/>
  <c r="B38" i="9"/>
  <c r="H37" i="9"/>
  <c r="G37" i="9"/>
  <c r="F37" i="9"/>
  <c r="E37" i="9"/>
  <c r="B37" i="9"/>
  <c r="H36" i="9"/>
  <c r="G36" i="9"/>
  <c r="F36" i="9"/>
  <c r="E36" i="9"/>
  <c r="B36" i="9"/>
  <c r="H35" i="9"/>
  <c r="G35" i="9"/>
  <c r="F35" i="9"/>
  <c r="E35" i="9"/>
  <c r="B35" i="9"/>
  <c r="H34" i="9"/>
  <c r="G34" i="9"/>
  <c r="F34" i="9"/>
  <c r="E34" i="9"/>
  <c r="B34" i="9"/>
  <c r="H33" i="9"/>
  <c r="G33" i="9"/>
  <c r="F33" i="9"/>
  <c r="E33" i="9"/>
  <c r="B33" i="9"/>
  <c r="H32" i="9"/>
  <c r="G32" i="9"/>
  <c r="F32" i="9"/>
  <c r="E32" i="9"/>
  <c r="B32" i="9"/>
  <c r="H31" i="9"/>
  <c r="G31" i="9"/>
  <c r="F31" i="9"/>
  <c r="E31" i="9"/>
  <c r="B31" i="9"/>
  <c r="H30" i="9"/>
  <c r="G30" i="9"/>
  <c r="F30" i="9"/>
  <c r="E30" i="9"/>
  <c r="B30" i="9"/>
  <c r="H29" i="9"/>
  <c r="G29" i="9"/>
  <c r="F29" i="9"/>
  <c r="E29" i="9"/>
  <c r="B29" i="9"/>
  <c r="H28" i="9"/>
  <c r="G28" i="9"/>
  <c r="F28" i="9"/>
  <c r="E28" i="9"/>
  <c r="B28" i="9"/>
  <c r="H27" i="9"/>
  <c r="G27" i="9"/>
  <c r="F27" i="9"/>
  <c r="E27" i="9"/>
  <c r="B27" i="9"/>
  <c r="H26" i="9"/>
  <c r="G26" i="9"/>
  <c r="F26" i="9"/>
  <c r="E26" i="9"/>
  <c r="B26" i="9"/>
  <c r="H25" i="9"/>
  <c r="G25" i="9"/>
  <c r="F25" i="9"/>
  <c r="E25" i="9"/>
  <c r="B25" i="9"/>
  <c r="H24" i="9"/>
  <c r="G24" i="9"/>
  <c r="F24" i="9"/>
  <c r="E24" i="9"/>
  <c r="B24" i="9"/>
  <c r="H23" i="9"/>
  <c r="G23" i="9"/>
  <c r="F23" i="9"/>
  <c r="E23" i="9"/>
  <c r="B23" i="9"/>
  <c r="H22" i="9"/>
  <c r="G22" i="9"/>
  <c r="F22" i="9"/>
  <c r="E22" i="9"/>
  <c r="B22" i="9"/>
  <c r="F21" i="9"/>
  <c r="F4" i="9"/>
  <c r="O3" i="9"/>
  <c r="G275" i="9" s="1"/>
  <c r="E275" i="9" s="1"/>
  <c r="B275" i="9" s="1"/>
  <c r="I3" i="9"/>
  <c r="H3" i="9"/>
  <c r="G3" i="9"/>
  <c r="D101" i="8"/>
  <c r="D95" i="8"/>
  <c r="D90" i="8"/>
  <c r="D85" i="8"/>
  <c r="D80" i="8"/>
  <c r="D75" i="8"/>
  <c r="D70" i="8"/>
  <c r="D65" i="8"/>
  <c r="D60" i="8"/>
  <c r="D55" i="8"/>
  <c r="D50" i="8"/>
  <c r="D49" i="8"/>
  <c r="D44" i="8"/>
  <c r="D43" i="8"/>
  <c r="D36" i="8"/>
  <c r="D26" i="8"/>
  <c r="D24" i="8"/>
  <c r="D18" i="8"/>
  <c r="D8" i="8"/>
  <c r="D6" i="8"/>
  <c r="E44" i="7"/>
  <c r="D44" i="7"/>
  <c r="E39" i="7"/>
  <c r="D39" i="7"/>
  <c r="E38" i="7"/>
  <c r="D38" i="7"/>
  <c r="E30" i="7"/>
  <c r="D30" i="7"/>
  <c r="E23" i="7"/>
  <c r="D23" i="7"/>
  <c r="E22" i="7"/>
  <c r="D22" i="7"/>
  <c r="E14" i="7"/>
  <c r="D14" i="7"/>
  <c r="E7" i="7"/>
  <c r="D7" i="7"/>
  <c r="E6" i="7"/>
  <c r="D6" i="7"/>
  <c r="E5" i="7"/>
  <c r="D5" i="7"/>
  <c r="G315" i="9" s="1"/>
  <c r="E315" i="9"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F115" i="6" s="1"/>
  <c r="E114"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50" i="5" s="1"/>
  <c r="F249" i="5"/>
  <c r="F248" i="5"/>
  <c r="F247" i="5"/>
  <c r="E246" i="5"/>
  <c r="D246" i="5"/>
  <c r="F246" i="5" s="1"/>
  <c r="E245" i="5"/>
  <c r="D245" i="5"/>
  <c r="F245" i="5" s="1"/>
  <c r="F244" i="5"/>
  <c r="F243" i="5"/>
  <c r="E242" i="5"/>
  <c r="D242" i="5"/>
  <c r="F242" i="5" s="1"/>
  <c r="F241" i="5"/>
  <c r="F240" i="5"/>
  <c r="E239" i="5"/>
  <c r="D239" i="5"/>
  <c r="F239" i="5" s="1"/>
  <c r="E238" i="5"/>
  <c r="D238" i="5"/>
  <c r="F238" i="5" s="1"/>
  <c r="E237" i="5"/>
  <c r="D237" i="5"/>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0" i="9" s="1"/>
  <c r="D206" i="5"/>
  <c r="F205" i="5"/>
  <c r="F204" i="5"/>
  <c r="F203" i="5"/>
  <c r="F202" i="5"/>
  <c r="F201" i="5"/>
  <c r="F200" i="5"/>
  <c r="F199" i="5"/>
  <c r="E198" i="5"/>
  <c r="D198" i="5"/>
  <c r="F198" i="5" s="1"/>
  <c r="F197" i="5"/>
  <c r="F196" i="5"/>
  <c r="F195" i="5"/>
  <c r="F194" i="5"/>
  <c r="F193" i="5"/>
  <c r="F192" i="5"/>
  <c r="E191" i="5"/>
  <c r="D191" i="5"/>
  <c r="F191" i="5" s="1"/>
  <c r="E190" i="5"/>
  <c r="H309" i="9" s="1"/>
  <c r="D190" i="5"/>
  <c r="F189" i="5"/>
  <c r="F188" i="5"/>
  <c r="F187" i="5"/>
  <c r="F186" i="5"/>
  <c r="F185" i="5"/>
  <c r="F184" i="5"/>
  <c r="F183" i="5"/>
  <c r="F182" i="5"/>
  <c r="F181" i="5"/>
  <c r="E180" i="5"/>
  <c r="D180" i="5"/>
  <c r="F180" i="5" s="1"/>
  <c r="F179" i="5"/>
  <c r="F178" i="5"/>
  <c r="E177" i="5"/>
  <c r="H307" i="9" s="1"/>
  <c r="D177" i="5"/>
  <c r="E176" i="5"/>
  <c r="D176" i="5"/>
  <c r="F176" i="5" s="1"/>
  <c r="E175" i="5"/>
  <c r="D175" i="5"/>
  <c r="F175" i="5"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D146" i="5"/>
  <c r="F146" i="5" s="1"/>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E87" i="5"/>
  <c r="D87" i="5"/>
  <c r="F87" i="5" s="1"/>
  <c r="F86" i="5"/>
  <c r="F85" i="5"/>
  <c r="F84" i="5"/>
  <c r="F83" i="5"/>
  <c r="F82" i="5"/>
  <c r="F81" i="5"/>
  <c r="F80" i="5"/>
  <c r="E79" i="5"/>
  <c r="D79" i="5"/>
  <c r="F79" i="5" s="1"/>
  <c r="E78" i="5"/>
  <c r="D78" i="5"/>
  <c r="F78" i="5" s="1"/>
  <c r="F77" i="5"/>
  <c r="F76" i="5"/>
  <c r="F75" i="5"/>
  <c r="F74" i="5"/>
  <c r="F73" i="5"/>
  <c r="F72" i="5"/>
  <c r="F71" i="5"/>
  <c r="E70" i="5"/>
  <c r="D70" i="5"/>
  <c r="F70" i="5" s="1"/>
  <c r="E69" i="5"/>
  <c r="D69" i="5"/>
  <c r="F69" i="5" s="1"/>
  <c r="E68" i="5"/>
  <c r="D68" i="5"/>
  <c r="F68"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D12" i="5"/>
  <c r="F12" i="5" s="1"/>
  <c r="F11" i="5"/>
  <c r="F10" i="5"/>
  <c r="F9" i="5"/>
  <c r="E8" i="5"/>
  <c r="D8" i="5"/>
  <c r="F8" i="5" s="1"/>
  <c r="E7" i="5"/>
  <c r="D7" i="5"/>
  <c r="F7" i="5" s="1"/>
  <c r="E6" i="5"/>
  <c r="H278" i="9" s="1"/>
  <c r="D6"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4" i="4" s="1"/>
  <c r="E593" i="4"/>
  <c r="D593" i="4"/>
  <c r="F593" i="4" s="1"/>
  <c r="F592" i="4"/>
  <c r="F591" i="4"/>
  <c r="E590" i="4"/>
  <c r="D590" i="4"/>
  <c r="F590" i="4" s="1"/>
  <c r="F589" i="4"/>
  <c r="F588" i="4"/>
  <c r="E587" i="4"/>
  <c r="D587" i="4"/>
  <c r="F587" i="4" s="1"/>
  <c r="F586" i="4"/>
  <c r="E585" i="4"/>
  <c r="D585" i="4"/>
  <c r="F585" i="4" s="1"/>
  <c r="F584" i="4"/>
  <c r="F583" i="4"/>
  <c r="F582" i="4"/>
  <c r="E581" i="4"/>
  <c r="D581" i="4"/>
  <c r="F581" i="4" s="1"/>
  <c r="E580" i="4"/>
  <c r="D580" i="4"/>
  <c r="F580" i="4" s="1"/>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D529" i="4"/>
  <c r="F529" i="4" s="1"/>
  <c r="E528" i="4"/>
  <c r="D528" i="4"/>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D421" i="4"/>
  <c r="F421" i="4" s="1"/>
  <c r="E420" i="4"/>
  <c r="E635" i="4" s="1"/>
  <c r="D420" i="4"/>
  <c r="E418" i="4"/>
  <c r="D418" i="4"/>
  <c r="F418" i="4" s="1"/>
  <c r="E417" i="4"/>
  <c r="D417" i="4"/>
  <c r="E416" i="4"/>
  <c r="E643" i="4" s="1"/>
  <c r="D416" i="4"/>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D363" i="4"/>
  <c r="F363" i="4" s="1"/>
  <c r="F362" i="4"/>
  <c r="F361" i="4"/>
  <c r="F360" i="4"/>
  <c r="F359" i="4"/>
  <c r="F358" i="4"/>
  <c r="F357" i="4"/>
  <c r="E356" i="4"/>
  <c r="D356" i="4"/>
  <c r="F356" i="4" s="1"/>
  <c r="F355" i="4"/>
  <c r="F354" i="4"/>
  <c r="F353" i="4"/>
  <c r="E352" i="4"/>
  <c r="D352" i="4"/>
  <c r="F352" i="4" s="1"/>
  <c r="E351" i="4"/>
  <c r="D351" i="4"/>
  <c r="F351" i="4" s="1"/>
  <c r="E350" i="4"/>
  <c r="D350" i="4"/>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D300" i="4"/>
  <c r="F300" i="4" s="1"/>
  <c r="E299" i="4"/>
  <c r="D299" i="4"/>
  <c r="F299" i="4" s="1"/>
  <c r="E298" i="4"/>
  <c r="E407" i="4" s="1"/>
  <c r="D298"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D263" i="4"/>
  <c r="F263" i="4" s="1"/>
  <c r="F262" i="4"/>
  <c r="F261" i="4"/>
  <c r="F260" i="4"/>
  <c r="E259" i="4"/>
  <c r="D259" i="4"/>
  <c r="F259" i="4" s="1"/>
  <c r="F258" i="4"/>
  <c r="F257" i="4"/>
  <c r="F256" i="4"/>
  <c r="F255" i="4"/>
  <c r="F254" i="4"/>
  <c r="E253" i="4"/>
  <c r="D253" i="4"/>
  <c r="F253" i="4" s="1"/>
  <c r="E252"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D216" i="4"/>
  <c r="F216" i="4" s="1"/>
  <c r="E215"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E163" i="4"/>
  <c r="D163" i="4"/>
  <c r="F163" i="4" s="1"/>
  <c r="F162" i="4"/>
  <c r="F161" i="4"/>
  <c r="F160" i="4"/>
  <c r="E159" i="4"/>
  <c r="D159" i="4"/>
  <c r="F159" i="4" s="1"/>
  <c r="F158" i="4"/>
  <c r="F157" i="4"/>
  <c r="F156" i="4"/>
  <c r="F155" i="4"/>
  <c r="F154" i="4"/>
  <c r="E153" i="4"/>
  <c r="D153" i="4"/>
  <c r="F153" i="4" s="1"/>
  <c r="E152" i="4"/>
  <c r="D152" i="4"/>
  <c r="E151" i="4"/>
  <c r="E289" i="4" s="1"/>
  <c r="D151" i="4"/>
  <c r="F150" i="4"/>
  <c r="F149" i="4"/>
  <c r="F148" i="4"/>
  <c r="F147" i="4"/>
  <c r="F146" i="4"/>
  <c r="F145" i="4"/>
  <c r="F144" i="4"/>
  <c r="F143" i="4"/>
  <c r="F142" i="4"/>
  <c r="F141" i="4"/>
  <c r="E140" i="4"/>
  <c r="D140" i="4"/>
  <c r="F140" i="4" s="1"/>
  <c r="E139" i="4"/>
  <c r="D139" i="4"/>
  <c r="F139" i="4" s="1"/>
  <c r="F138" i="4"/>
  <c r="F137" i="4"/>
  <c r="F136" i="4"/>
  <c r="F135" i="4"/>
  <c r="E134" i="4"/>
  <c r="D134" i="4"/>
  <c r="F134" i="4" s="1"/>
  <c r="E133" i="4"/>
  <c r="D133" i="4"/>
  <c r="F133" i="4" s="1"/>
  <c r="F132" i="4"/>
  <c r="F131" i="4"/>
  <c r="F130" i="4"/>
  <c r="F129" i="4"/>
  <c r="E128" i="4"/>
  <c r="D128" i="4"/>
  <c r="F128" i="4" s="1"/>
  <c r="F127" i="4"/>
  <c r="F126" i="4"/>
  <c r="E125" i="4"/>
  <c r="D125" i="4"/>
  <c r="F125" i="4" s="1"/>
  <c r="E124" i="4"/>
  <c r="D124" i="4"/>
  <c r="F124" i="4" s="1"/>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D50" i="4"/>
  <c r="F50"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D7" i="4"/>
  <c r="F7" i="4" s="1"/>
  <c r="E6" i="4"/>
  <c r="D6" i="4"/>
  <c r="I36" i="3"/>
  <c r="G36" i="3"/>
  <c r="B36" i="3"/>
  <c r="I35"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H24" i="3"/>
  <c r="G24" i="3"/>
  <c r="B24" i="3"/>
  <c r="I23" i="3"/>
  <c r="H23" i="3"/>
  <c r="G23" i="3"/>
  <c r="B23" i="3"/>
  <c r="I22" i="3"/>
  <c r="H22" i="3"/>
  <c r="G22" i="3"/>
  <c r="B22" i="3"/>
  <c r="I21" i="3"/>
  <c r="H21" i="3"/>
  <c r="G21" i="3"/>
  <c r="B21" i="3"/>
  <c r="I20" i="3"/>
  <c r="H20" i="3"/>
  <c r="G20" i="3"/>
  <c r="B20" i="3"/>
  <c r="G19" i="3"/>
  <c r="B19" i="3"/>
  <c r="G18" i="3"/>
  <c r="B18" i="3"/>
  <c r="I17" i="3"/>
  <c r="H17" i="3"/>
  <c r="G17" i="3"/>
  <c r="B17" i="3"/>
  <c r="I16" i="3"/>
  <c r="H16" i="3"/>
  <c r="G16" i="3"/>
  <c r="B16" i="3"/>
  <c r="H10" i="3" a="1"/>
  <c r="H10" i="3"/>
  <c r="L3" i="9" s="1"/>
  <c r="C1580" i="1"/>
  <c r="C1579" i="1"/>
  <c r="C1578" i="1"/>
  <c r="C1577" i="1"/>
  <c r="C1576" i="1"/>
  <c r="C1575" i="1"/>
  <c r="C1574" i="1"/>
  <c r="C1573" i="1"/>
  <c r="C1572" i="1"/>
  <c r="C1571" i="1"/>
  <c r="C1570" i="1"/>
  <c r="C1569" i="1"/>
  <c r="C1568" i="1"/>
  <c r="C1567" i="1"/>
  <c r="C1566" i="1"/>
  <c r="C1565" i="1"/>
  <c r="C1564" i="1"/>
  <c r="C1563" i="1"/>
  <c r="C1562" i="1"/>
  <c r="C1561" i="1"/>
  <c r="C1560" i="1"/>
  <c r="C1559" i="1"/>
  <c r="C1558" i="1"/>
  <c r="C1557" i="1"/>
  <c r="C1556" i="1"/>
  <c r="C1555" i="1"/>
  <c r="C1554" i="1"/>
  <c r="C1553" i="1"/>
  <c r="C1552" i="1"/>
  <c r="C1551" i="1"/>
  <c r="C1550" i="1"/>
  <c r="C1549" i="1"/>
  <c r="C1548" i="1"/>
  <c r="C1547" i="1"/>
  <c r="C1546" i="1"/>
  <c r="C1545" i="1"/>
  <c r="C1544" i="1"/>
  <c r="C1543" i="1"/>
  <c r="C1542" i="1"/>
  <c r="C1541" i="1"/>
  <c r="C1540" i="1"/>
  <c r="C1539" i="1"/>
  <c r="C1538" i="1"/>
  <c r="C1537" i="1"/>
  <c r="C1536" i="1"/>
  <c r="C1535" i="1"/>
  <c r="C1534" i="1"/>
  <c r="C1533" i="1"/>
  <c r="C1532" i="1"/>
  <c r="C1531" i="1"/>
  <c r="C1530" i="1"/>
  <c r="C1529" i="1"/>
  <c r="C1528" i="1"/>
  <c r="C1527" i="1"/>
  <c r="C1526" i="1"/>
  <c r="C1525" i="1"/>
  <c r="C1524" i="1"/>
  <c r="C1523" i="1"/>
  <c r="C1522" i="1"/>
  <c r="C1521" i="1"/>
  <c r="C1520" i="1"/>
  <c r="C1519" i="1"/>
  <c r="C1518" i="1"/>
  <c r="C1516" i="1"/>
  <c r="C1515" i="1"/>
  <c r="C1514" i="1"/>
  <c r="C1513" i="1"/>
  <c r="C1512" i="1"/>
  <c r="C1511" i="1"/>
  <c r="C1510" i="1"/>
  <c r="C1509" i="1"/>
  <c r="C1508" i="1"/>
  <c r="C1507" i="1"/>
  <c r="C1506" i="1"/>
  <c r="C1505" i="1"/>
  <c r="C1504" i="1"/>
  <c r="C1503" i="1"/>
  <c r="C1502" i="1"/>
  <c r="C1501" i="1"/>
  <c r="C1500" i="1"/>
  <c r="C1499" i="1"/>
  <c r="C1498" i="1"/>
  <c r="C1497" i="1"/>
  <c r="C1496" i="1"/>
  <c r="C1495" i="1"/>
  <c r="C1494" i="1"/>
  <c r="C1493" i="1"/>
  <c r="C1492" i="1"/>
  <c r="C1491" i="1"/>
  <c r="C1490" i="1"/>
  <c r="C1489" i="1"/>
  <c r="C1488" i="1"/>
  <c r="C1487" i="1"/>
  <c r="C1486" i="1"/>
  <c r="C1485" i="1"/>
  <c r="C1484" i="1"/>
  <c r="C1483" i="1"/>
  <c r="C1482" i="1"/>
  <c r="C1481" i="1"/>
  <c r="C1480" i="1"/>
  <c r="D1479" i="1"/>
  <c r="C1479" i="1"/>
  <c r="D1478" i="1"/>
  <c r="C1478" i="1"/>
  <c r="D1477" i="1"/>
  <c r="C1477" i="1"/>
  <c r="D1476" i="1"/>
  <c r="C1476" i="1"/>
  <c r="D1475" i="1"/>
  <c r="C1475" i="1"/>
  <c r="D1474" i="1"/>
  <c r="C1474" i="1"/>
  <c r="D1473" i="1"/>
  <c r="C1473" i="1"/>
  <c r="D1472" i="1"/>
  <c r="C1472" i="1"/>
  <c r="D1471" i="1"/>
  <c r="C1471" i="1"/>
  <c r="D1470" i="1"/>
  <c r="C1470" i="1"/>
  <c r="D1469" i="1"/>
  <c r="C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7" i="1"/>
  <c r="C1437" i="1"/>
  <c r="D1436" i="1"/>
  <c r="C1436" i="1"/>
  <c r="D1435"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C1222" i="1"/>
  <c r="D1221" i="1"/>
  <c r="C1221" i="1"/>
  <c r="D1220" i="1"/>
  <c r="C1220" i="1"/>
  <c r="D1219" i="1"/>
  <c r="C1219" i="1"/>
  <c r="D1218" i="1"/>
  <c r="C1218" i="1"/>
  <c r="D1217" i="1"/>
  <c r="C1217" i="1"/>
  <c r="D1216" i="1"/>
  <c r="C1216" i="1"/>
  <c r="D1215" i="1"/>
  <c r="C1215" i="1"/>
  <c r="D1214" i="1"/>
  <c r="C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3" i="1"/>
  <c r="C1153" i="1"/>
  <c r="D1152" i="1"/>
  <c r="C1152"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6" i="1"/>
  <c r="C1046"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7" i="1"/>
  <c r="D632" i="1"/>
  <c r="C632" i="1"/>
  <c r="D631" i="1"/>
  <c r="C631" i="1"/>
  <c r="D629" i="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C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C523" i="1"/>
  <c r="D522" i="1"/>
  <c r="C522"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C415" i="1"/>
  <c r="D414" i="1"/>
  <c r="C414" i="1"/>
  <c r="D413" i="1"/>
  <c r="C413" i="1"/>
  <c r="D412" i="1"/>
  <c r="C412" i="1"/>
  <c r="D411" i="1"/>
  <c r="C411" i="1"/>
  <c r="D406" i="1"/>
  <c r="C406" i="1"/>
  <c r="D405" i="1"/>
  <c r="C405" i="1"/>
  <c r="D404" i="1"/>
  <c r="C404" i="1"/>
  <c r="D402"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C358" i="1"/>
  <c r="D357" i="1"/>
  <c r="C357" i="1"/>
  <c r="D356" i="1"/>
  <c r="C356" i="1"/>
  <c r="D355" i="1"/>
  <c r="C355" i="1"/>
  <c r="D354" i="1"/>
  <c r="C354" i="1"/>
  <c r="D353" i="1"/>
  <c r="C353" i="1"/>
  <c r="D352" i="1"/>
  <c r="C352" i="1"/>
  <c r="D351" i="1"/>
  <c r="C351" i="1"/>
  <c r="D350" i="1"/>
  <c r="C350" i="1"/>
  <c r="D349" i="1"/>
  <c r="C349" i="1"/>
  <c r="D348" i="1"/>
  <c r="C348" i="1"/>
  <c r="D347" i="1"/>
  <c r="C347" i="1"/>
  <c r="D346" i="1"/>
  <c r="C346" i="1"/>
  <c r="D345" i="1"/>
  <c r="C345"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C306" i="1"/>
  <c r="D305" i="1"/>
  <c r="C305" i="1"/>
  <c r="D304" i="1"/>
  <c r="C304" i="1"/>
  <c r="D303" i="1"/>
  <c r="C303" i="1"/>
  <c r="D302" i="1"/>
  <c r="C302" i="1"/>
  <c r="D301" i="1"/>
  <c r="C301" i="1"/>
  <c r="D300" i="1"/>
  <c r="C300" i="1"/>
  <c r="D299" i="1"/>
  <c r="C299" i="1"/>
  <c r="D298" i="1"/>
  <c r="C298" i="1"/>
  <c r="D297" i="1"/>
  <c r="C297" i="1"/>
  <c r="D296" i="1"/>
  <c r="C296" i="1"/>
  <c r="D295" i="1"/>
  <c r="C295" i="1"/>
  <c r="D294" i="1"/>
  <c r="C294" i="1"/>
  <c r="D293" i="1"/>
  <c r="C293" i="1"/>
  <c r="D292" i="1"/>
  <c r="C292" i="1"/>
  <c r="D291" i="1"/>
  <c r="C291" i="1"/>
  <c r="D290" i="1"/>
  <c r="C290" i="1"/>
  <c r="D289" i="1"/>
  <c r="C289" i="1"/>
  <c r="D288" i="1"/>
  <c r="C288" i="1"/>
  <c r="D285"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C259"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C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9" i="1"/>
  <c r="C159" i="1"/>
  <c r="D158" i="1"/>
  <c r="C158" i="1"/>
  <c r="D157" i="1"/>
  <c r="C157" i="1"/>
  <c r="D156" i="1"/>
  <c r="C156" i="1"/>
  <c r="D155" i="1"/>
  <c r="C155" i="1"/>
  <c r="D154" i="1"/>
  <c r="C154" i="1"/>
  <c r="D153" i="1"/>
  <c r="C153" i="1"/>
  <c r="D152" i="1"/>
  <c r="C152" i="1"/>
  <c r="D151" i="1"/>
  <c r="C151" i="1"/>
  <c r="D150" i="1"/>
  <c r="C150" i="1"/>
  <c r="D149" i="1"/>
  <c r="C149" i="1"/>
  <c r="D148" i="1"/>
  <c r="C148" i="1"/>
  <c r="D147" i="1"/>
  <c r="C147"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C129" i="1"/>
  <c r="D128" i="1"/>
  <c r="C128" i="1"/>
  <c r="D127" i="1"/>
  <c r="C127" i="1"/>
  <c r="D126" i="1"/>
  <c r="C126" i="1"/>
  <c r="D125" i="1"/>
  <c r="C125" i="1"/>
  <c r="D124" i="1"/>
  <c r="C124" i="1"/>
  <c r="D123" i="1"/>
  <c r="C123" i="1"/>
  <c r="D122" i="1"/>
  <c r="C122" i="1"/>
  <c r="D121"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C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C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6" i="1"/>
  <c r="C46" i="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D3" i="1"/>
  <c r="C3" i="1"/>
  <c r="D2" i="1"/>
  <c r="C2" i="1"/>
  <c r="H2" i="1" l="1"/>
  <c r="G2" i="1"/>
  <c r="H3" i="1"/>
  <c r="G3" i="1"/>
  <c r="H4" i="1"/>
  <c r="G4" i="1"/>
  <c r="H5" i="1"/>
  <c r="G5" i="1"/>
  <c r="H6" i="1"/>
  <c r="G6" i="1"/>
  <c r="H7" i="1"/>
  <c r="G7" i="1"/>
  <c r="H8" i="1"/>
  <c r="G8" i="1"/>
  <c r="H9" i="1"/>
  <c r="G9" i="1"/>
  <c r="H10" i="1"/>
  <c r="G10" i="1"/>
  <c r="H11" i="1"/>
  <c r="G11" i="1"/>
  <c r="H12" i="1"/>
  <c r="G12" i="1"/>
  <c r="H13" i="1"/>
  <c r="G13" i="1"/>
  <c r="H14" i="1"/>
  <c r="G14" i="1"/>
  <c r="H15" i="1"/>
  <c r="G15" i="1"/>
  <c r="H16" i="1"/>
  <c r="G16" i="1"/>
  <c r="H17" i="1"/>
  <c r="G17" i="1"/>
  <c r="H18" i="1"/>
  <c r="G18" i="1"/>
  <c r="H19" i="1"/>
  <c r="G19" i="1"/>
  <c r="H20" i="1"/>
  <c r="G20" i="1"/>
  <c r="H21" i="1"/>
  <c r="G21" i="1"/>
  <c r="H22" i="1"/>
  <c r="G22" i="1"/>
  <c r="H23" i="1"/>
  <c r="G23" i="1"/>
  <c r="H24" i="1"/>
  <c r="G24" i="1"/>
  <c r="H25" i="1"/>
  <c r="G25" i="1"/>
  <c r="H26" i="1"/>
  <c r="G26" i="1"/>
  <c r="H27" i="1"/>
  <c r="G27" i="1"/>
  <c r="H28" i="1"/>
  <c r="G28" i="1"/>
  <c r="H29" i="1"/>
  <c r="G29" i="1"/>
  <c r="H30" i="1"/>
  <c r="G30" i="1"/>
  <c r="H31" i="1"/>
  <c r="G31" i="1"/>
  <c r="H32" i="1"/>
  <c r="G32" i="1"/>
  <c r="H33" i="1"/>
  <c r="G33" i="1"/>
  <c r="H34" i="1"/>
  <c r="G34" i="1"/>
  <c r="H35" i="1"/>
  <c r="G35" i="1"/>
  <c r="H36" i="1"/>
  <c r="G36" i="1"/>
  <c r="H37" i="1"/>
  <c r="G37" i="1"/>
  <c r="H38" i="1"/>
  <c r="G38" i="1"/>
  <c r="H39" i="1"/>
  <c r="G39" i="1"/>
  <c r="H40" i="1"/>
  <c r="G40" i="1"/>
  <c r="H41" i="1"/>
  <c r="G41" i="1"/>
  <c r="H42" i="1"/>
  <c r="G42" i="1"/>
  <c r="H43" i="1"/>
  <c r="G43" i="1"/>
  <c r="H44" i="1"/>
  <c r="G44" i="1"/>
  <c r="H45" i="1"/>
  <c r="G45" i="1"/>
  <c r="H46" i="1"/>
  <c r="G46" i="1"/>
  <c r="H47" i="1"/>
  <c r="G47" i="1"/>
  <c r="H48" i="1"/>
  <c r="G48" i="1"/>
  <c r="H49" i="1"/>
  <c r="G49" i="1"/>
  <c r="H50" i="1"/>
  <c r="G50" i="1"/>
  <c r="H51" i="1"/>
  <c r="G51" i="1"/>
  <c r="H52" i="1"/>
  <c r="G52" i="1"/>
  <c r="H53" i="1"/>
  <c r="G53" i="1"/>
  <c r="H54" i="1"/>
  <c r="G54" i="1"/>
  <c r="H55" i="1"/>
  <c r="G55" i="1"/>
  <c r="H56" i="1"/>
  <c r="G56" i="1"/>
  <c r="H57" i="1"/>
  <c r="G57" i="1"/>
  <c r="H58" i="1"/>
  <c r="G58" i="1"/>
  <c r="H59" i="1"/>
  <c r="G59" i="1"/>
  <c r="H60" i="1"/>
  <c r="G60" i="1"/>
  <c r="H61" i="1"/>
  <c r="G61" i="1"/>
  <c r="H62" i="1"/>
  <c r="G62" i="1"/>
  <c r="H63" i="1"/>
  <c r="G63" i="1"/>
  <c r="H64" i="1"/>
  <c r="G64" i="1"/>
  <c r="H65" i="1"/>
  <c r="G65" i="1"/>
  <c r="H66" i="1"/>
  <c r="G66" i="1"/>
  <c r="H67" i="1"/>
  <c r="G67" i="1"/>
  <c r="H68" i="1"/>
  <c r="G68" i="1"/>
  <c r="H69" i="1"/>
  <c r="G69" i="1"/>
  <c r="H70" i="1"/>
  <c r="G70" i="1"/>
  <c r="H71" i="1"/>
  <c r="G71" i="1"/>
  <c r="H72" i="1"/>
  <c r="G72" i="1"/>
  <c r="H73" i="1"/>
  <c r="G73" i="1"/>
  <c r="H74" i="1"/>
  <c r="G74" i="1"/>
  <c r="H75" i="1"/>
  <c r="G75" i="1"/>
  <c r="H76" i="1"/>
  <c r="G76" i="1"/>
  <c r="H77" i="1"/>
  <c r="G77" i="1"/>
  <c r="H78" i="1"/>
  <c r="G78" i="1"/>
  <c r="H79" i="1"/>
  <c r="G79" i="1"/>
  <c r="H80" i="1"/>
  <c r="G80" i="1"/>
  <c r="H81" i="1"/>
  <c r="G81" i="1"/>
  <c r="H82" i="1"/>
  <c r="G82" i="1"/>
  <c r="H83" i="1"/>
  <c r="G83" i="1"/>
  <c r="H84" i="1"/>
  <c r="G84" i="1"/>
  <c r="H85" i="1"/>
  <c r="G85" i="1"/>
  <c r="H86" i="1"/>
  <c r="G86" i="1"/>
  <c r="H87" i="1"/>
  <c r="G87" i="1"/>
  <c r="H88" i="1"/>
  <c r="G88" i="1"/>
  <c r="H89" i="1"/>
  <c r="G89" i="1"/>
  <c r="H90" i="1"/>
  <c r="G90" i="1"/>
  <c r="H91" i="1"/>
  <c r="G91" i="1"/>
  <c r="H92" i="1"/>
  <c r="G92" i="1"/>
  <c r="H93" i="1"/>
  <c r="G93" i="1"/>
  <c r="H94" i="1"/>
  <c r="G94" i="1"/>
  <c r="H95" i="1"/>
  <c r="G95" i="1"/>
  <c r="H96" i="1"/>
  <c r="G96" i="1"/>
  <c r="H97" i="1"/>
  <c r="G97" i="1"/>
  <c r="H98" i="1"/>
  <c r="G98" i="1"/>
  <c r="H99" i="1"/>
  <c r="G99" i="1"/>
  <c r="H100" i="1"/>
  <c r="G100" i="1"/>
  <c r="H101" i="1"/>
  <c r="G101" i="1"/>
  <c r="H102" i="1"/>
  <c r="G102" i="1"/>
  <c r="H103" i="1"/>
  <c r="G103" i="1"/>
  <c r="H104" i="1"/>
  <c r="G104" i="1"/>
  <c r="H105" i="1"/>
  <c r="G105" i="1"/>
  <c r="H106" i="1"/>
  <c r="G106" i="1"/>
  <c r="H107" i="1"/>
  <c r="G107" i="1"/>
  <c r="H108" i="1"/>
  <c r="G108" i="1"/>
  <c r="H109" i="1"/>
  <c r="G109" i="1"/>
  <c r="H110" i="1"/>
  <c r="G110" i="1"/>
  <c r="H111" i="1"/>
  <c r="G111" i="1"/>
  <c r="H112" i="1"/>
  <c r="G112" i="1"/>
  <c r="H113" i="1"/>
  <c r="G113" i="1"/>
  <c r="H114" i="1"/>
  <c r="G114" i="1"/>
  <c r="H115" i="1"/>
  <c r="G115" i="1"/>
  <c r="H116" i="1"/>
  <c r="G116" i="1"/>
  <c r="H117" i="1"/>
  <c r="G117" i="1"/>
  <c r="H118" i="1"/>
  <c r="G118" i="1"/>
  <c r="H119" i="1"/>
  <c r="G119" i="1"/>
  <c r="H120" i="1"/>
  <c r="G120" i="1"/>
  <c r="H121" i="1"/>
  <c r="G121" i="1"/>
  <c r="H122" i="1"/>
  <c r="G122" i="1"/>
  <c r="H123" i="1"/>
  <c r="G123" i="1"/>
  <c r="H124" i="1"/>
  <c r="G124" i="1"/>
  <c r="H125" i="1"/>
  <c r="G125" i="1"/>
  <c r="H126" i="1"/>
  <c r="G126" i="1"/>
  <c r="H127" i="1"/>
  <c r="G127" i="1"/>
  <c r="H128" i="1"/>
  <c r="G128" i="1"/>
  <c r="H129" i="1"/>
  <c r="G129" i="1"/>
  <c r="H130" i="1"/>
  <c r="G130" i="1"/>
  <c r="H131" i="1"/>
  <c r="G131" i="1"/>
  <c r="H132" i="1"/>
  <c r="G132" i="1"/>
  <c r="H133" i="1"/>
  <c r="G133" i="1"/>
  <c r="H134" i="1"/>
  <c r="G134" i="1"/>
  <c r="H135" i="1"/>
  <c r="G135" i="1"/>
  <c r="H136" i="1"/>
  <c r="G136" i="1"/>
  <c r="H137" i="1"/>
  <c r="G137" i="1"/>
  <c r="H138" i="1"/>
  <c r="G138" i="1"/>
  <c r="H139" i="1"/>
  <c r="G139" i="1"/>
  <c r="H140" i="1"/>
  <c r="G140" i="1"/>
  <c r="H141" i="1"/>
  <c r="G141" i="1"/>
  <c r="H142" i="1"/>
  <c r="G142" i="1"/>
  <c r="H143" i="1"/>
  <c r="G143" i="1"/>
  <c r="H144" i="1"/>
  <c r="G144" i="1"/>
  <c r="H145" i="1"/>
  <c r="G145" i="1"/>
  <c r="H146" i="1"/>
  <c r="G146" i="1"/>
  <c r="H147" i="1"/>
  <c r="G147" i="1"/>
  <c r="H148" i="1"/>
  <c r="G148" i="1"/>
  <c r="H149" i="1"/>
  <c r="G149" i="1"/>
  <c r="H150" i="1"/>
  <c r="G150" i="1"/>
  <c r="H151" i="1"/>
  <c r="G151" i="1"/>
  <c r="H152" i="1"/>
  <c r="G152" i="1"/>
  <c r="H153" i="1"/>
  <c r="G153" i="1"/>
  <c r="H154" i="1"/>
  <c r="G154" i="1"/>
  <c r="H155" i="1"/>
  <c r="G155" i="1"/>
  <c r="H156" i="1"/>
  <c r="G156" i="1"/>
  <c r="H157" i="1"/>
  <c r="G157" i="1"/>
  <c r="H158" i="1"/>
  <c r="G158" i="1"/>
  <c r="H159" i="1"/>
  <c r="G159" i="1"/>
  <c r="H160" i="1"/>
  <c r="G160" i="1"/>
  <c r="H161" i="1"/>
  <c r="G161" i="1"/>
  <c r="H162" i="1"/>
  <c r="G162" i="1"/>
  <c r="H163" i="1"/>
  <c r="G163" i="1"/>
  <c r="H164" i="1"/>
  <c r="G164" i="1"/>
  <c r="H165" i="1"/>
  <c r="G165" i="1"/>
  <c r="H166" i="1"/>
  <c r="G166" i="1"/>
  <c r="H167" i="1"/>
  <c r="G167" i="1"/>
  <c r="H168" i="1"/>
  <c r="G168" i="1"/>
  <c r="H169" i="1"/>
  <c r="G169" i="1"/>
  <c r="H170" i="1"/>
  <c r="G170" i="1"/>
  <c r="H171" i="1"/>
  <c r="G171" i="1"/>
  <c r="H172" i="1"/>
  <c r="G172" i="1"/>
  <c r="H173" i="1"/>
  <c r="G173" i="1"/>
  <c r="H174" i="1"/>
  <c r="G174" i="1"/>
  <c r="H175" i="1"/>
  <c r="G175" i="1"/>
  <c r="H176" i="1"/>
  <c r="G176" i="1"/>
  <c r="H177" i="1"/>
  <c r="G177" i="1"/>
  <c r="H178" i="1"/>
  <c r="G178" i="1"/>
  <c r="H179" i="1"/>
  <c r="G179" i="1"/>
  <c r="H180" i="1"/>
  <c r="G180" i="1"/>
  <c r="H181" i="1"/>
  <c r="G181" i="1"/>
  <c r="H182" i="1"/>
  <c r="G182" i="1"/>
  <c r="H183" i="1"/>
  <c r="G183" i="1"/>
  <c r="H184" i="1"/>
  <c r="G184" i="1"/>
  <c r="H185" i="1"/>
  <c r="G185" i="1"/>
  <c r="H186" i="1"/>
  <c r="G186" i="1"/>
  <c r="H187" i="1"/>
  <c r="G187" i="1"/>
  <c r="H188" i="1"/>
  <c r="G188" i="1"/>
  <c r="H189" i="1"/>
  <c r="G189" i="1"/>
  <c r="H190" i="1"/>
  <c r="G190" i="1"/>
  <c r="H191" i="1"/>
  <c r="G191" i="1"/>
  <c r="H192" i="1"/>
  <c r="G192" i="1"/>
  <c r="H193" i="1"/>
  <c r="G193" i="1"/>
  <c r="H194" i="1"/>
  <c r="G194" i="1"/>
  <c r="H195" i="1"/>
  <c r="G195" i="1"/>
  <c r="H196" i="1"/>
  <c r="G196" i="1"/>
  <c r="H197" i="1"/>
  <c r="G197" i="1"/>
  <c r="H198" i="1"/>
  <c r="G198" i="1"/>
  <c r="H199" i="1"/>
  <c r="G199" i="1"/>
  <c r="H200" i="1"/>
  <c r="G200" i="1"/>
  <c r="H201" i="1"/>
  <c r="G201" i="1"/>
  <c r="H202" i="1"/>
  <c r="G202" i="1"/>
  <c r="H203" i="1"/>
  <c r="G203" i="1"/>
  <c r="H204" i="1"/>
  <c r="G204" i="1"/>
  <c r="H205" i="1"/>
  <c r="G205" i="1"/>
  <c r="H206" i="1"/>
  <c r="G206" i="1"/>
  <c r="H207" i="1"/>
  <c r="G207" i="1"/>
  <c r="H208" i="1"/>
  <c r="G208" i="1"/>
  <c r="H209" i="1"/>
  <c r="G209" i="1"/>
  <c r="H210" i="1"/>
  <c r="G210" i="1"/>
  <c r="H211" i="1"/>
  <c r="G211" i="1"/>
  <c r="H212" i="1"/>
  <c r="G212" i="1"/>
  <c r="H213" i="1"/>
  <c r="G213" i="1"/>
  <c r="H214" i="1"/>
  <c r="G214" i="1"/>
  <c r="H215" i="1"/>
  <c r="G215" i="1"/>
  <c r="H216" i="1"/>
  <c r="G216" i="1"/>
  <c r="H217" i="1"/>
  <c r="G217" i="1"/>
  <c r="H218" i="1"/>
  <c r="G218" i="1"/>
  <c r="H219" i="1"/>
  <c r="G219" i="1"/>
  <c r="H220" i="1"/>
  <c r="G220" i="1"/>
  <c r="H221" i="1"/>
  <c r="G221" i="1"/>
  <c r="H222" i="1"/>
  <c r="G222" i="1"/>
  <c r="H223" i="1"/>
  <c r="G223" i="1"/>
  <c r="H224" i="1"/>
  <c r="G224" i="1"/>
  <c r="H225" i="1"/>
  <c r="G225" i="1"/>
  <c r="H226" i="1"/>
  <c r="G226" i="1"/>
  <c r="H227" i="1"/>
  <c r="G227" i="1"/>
  <c r="H228" i="1"/>
  <c r="G228" i="1"/>
  <c r="H229" i="1"/>
  <c r="G229" i="1"/>
  <c r="H230" i="1"/>
  <c r="G230" i="1"/>
  <c r="H231" i="1"/>
  <c r="G231" i="1"/>
  <c r="H232" i="1"/>
  <c r="G232" i="1"/>
  <c r="H233" i="1"/>
  <c r="G233" i="1"/>
  <c r="H234" i="1"/>
  <c r="G234" i="1"/>
  <c r="H235" i="1"/>
  <c r="G235" i="1"/>
  <c r="H236" i="1"/>
  <c r="G236" i="1"/>
  <c r="H237" i="1"/>
  <c r="G237" i="1"/>
  <c r="H238" i="1"/>
  <c r="G238" i="1"/>
  <c r="H239" i="1"/>
  <c r="G239" i="1"/>
  <c r="H240" i="1"/>
  <c r="G240" i="1"/>
  <c r="H241" i="1"/>
  <c r="G241" i="1"/>
  <c r="H242" i="1"/>
  <c r="G242" i="1"/>
  <c r="H243" i="1"/>
  <c r="G243" i="1"/>
  <c r="H244" i="1"/>
  <c r="G244" i="1"/>
  <c r="H245" i="1"/>
  <c r="G245" i="1"/>
  <c r="H246" i="1"/>
  <c r="G246" i="1"/>
  <c r="H247" i="1"/>
  <c r="G247" i="1"/>
  <c r="H248" i="1"/>
  <c r="G248" i="1"/>
  <c r="H249" i="1"/>
  <c r="G249" i="1"/>
  <c r="H250" i="1"/>
  <c r="G250" i="1"/>
  <c r="H251" i="1"/>
  <c r="G251" i="1"/>
  <c r="H252" i="1"/>
  <c r="G252" i="1"/>
  <c r="H253" i="1"/>
  <c r="G253" i="1"/>
  <c r="H254" i="1"/>
  <c r="G254" i="1"/>
  <c r="H255" i="1"/>
  <c r="G255" i="1"/>
  <c r="H256" i="1"/>
  <c r="G256" i="1"/>
  <c r="H257" i="1"/>
  <c r="G257" i="1"/>
  <c r="H258" i="1"/>
  <c r="G258" i="1"/>
  <c r="H259" i="1"/>
  <c r="G259" i="1"/>
  <c r="H260" i="1"/>
  <c r="G260" i="1"/>
  <c r="H261" i="1"/>
  <c r="G261" i="1"/>
  <c r="H262" i="1"/>
  <c r="G262" i="1"/>
  <c r="H263" i="1"/>
  <c r="G263" i="1"/>
  <c r="H264" i="1"/>
  <c r="G264" i="1"/>
  <c r="H265" i="1"/>
  <c r="G265" i="1"/>
  <c r="H266" i="1"/>
  <c r="G266" i="1"/>
  <c r="H267" i="1"/>
  <c r="G267" i="1"/>
  <c r="H268" i="1"/>
  <c r="G268" i="1"/>
  <c r="H269" i="1"/>
  <c r="G269" i="1"/>
  <c r="H270" i="1"/>
  <c r="G270" i="1"/>
  <c r="H271" i="1"/>
  <c r="G271" i="1"/>
  <c r="H272" i="1"/>
  <c r="G272" i="1"/>
  <c r="H273" i="1"/>
  <c r="G273" i="1"/>
  <c r="H274" i="1"/>
  <c r="G274" i="1"/>
  <c r="H275" i="1"/>
  <c r="G275" i="1"/>
  <c r="H276" i="1"/>
  <c r="G276" i="1"/>
  <c r="H277" i="1"/>
  <c r="G277" i="1"/>
  <c r="H278" i="1"/>
  <c r="G278" i="1"/>
  <c r="H279" i="1"/>
  <c r="G279" i="1"/>
  <c r="H280" i="1"/>
  <c r="G280" i="1"/>
  <c r="H281" i="1"/>
  <c r="G281" i="1"/>
  <c r="H282" i="1"/>
  <c r="G282" i="1"/>
  <c r="H283" i="1"/>
  <c r="G283" i="1"/>
  <c r="H284" i="1"/>
  <c r="G284" i="1"/>
  <c r="H288" i="1"/>
  <c r="G288" i="1"/>
  <c r="H289" i="1"/>
  <c r="G289" i="1"/>
  <c r="H290" i="1"/>
  <c r="G290" i="1"/>
  <c r="H291" i="1"/>
  <c r="G291" i="1"/>
  <c r="H292" i="1"/>
  <c r="G292" i="1"/>
  <c r="H293" i="1"/>
  <c r="G293" i="1"/>
  <c r="H294" i="1"/>
  <c r="G294" i="1"/>
  <c r="H295" i="1"/>
  <c r="G295" i="1"/>
  <c r="H296" i="1"/>
  <c r="G296" i="1"/>
  <c r="H297" i="1"/>
  <c r="G297" i="1"/>
  <c r="H298" i="1"/>
  <c r="G298" i="1"/>
  <c r="H299" i="1"/>
  <c r="G299" i="1"/>
  <c r="H300" i="1"/>
  <c r="G300" i="1"/>
  <c r="H301" i="1"/>
  <c r="G301" i="1"/>
  <c r="H302" i="1"/>
  <c r="G302" i="1"/>
  <c r="H303" i="1"/>
  <c r="G303" i="1"/>
  <c r="H304" i="1"/>
  <c r="G304" i="1"/>
  <c r="H305" i="1"/>
  <c r="G305" i="1"/>
  <c r="H306" i="1"/>
  <c r="G306" i="1"/>
  <c r="H307" i="1"/>
  <c r="G307" i="1"/>
  <c r="H308" i="1"/>
  <c r="G308" i="1"/>
  <c r="H309" i="1"/>
  <c r="G309" i="1"/>
  <c r="H310" i="1"/>
  <c r="G310" i="1"/>
  <c r="H311" i="1"/>
  <c r="G311" i="1"/>
  <c r="H312" i="1"/>
  <c r="G312" i="1"/>
  <c r="H313" i="1"/>
  <c r="G313" i="1"/>
  <c r="H314" i="1"/>
  <c r="G314" i="1"/>
  <c r="H315" i="1"/>
  <c r="G315" i="1"/>
  <c r="H316" i="1"/>
  <c r="G316" i="1"/>
  <c r="H317" i="1"/>
  <c r="G317" i="1"/>
  <c r="H318" i="1"/>
  <c r="G318" i="1"/>
  <c r="H319" i="1"/>
  <c r="G319" i="1"/>
  <c r="H320" i="1"/>
  <c r="G320" i="1"/>
  <c r="H321" i="1"/>
  <c r="G321" i="1"/>
  <c r="H322" i="1"/>
  <c r="G322" i="1"/>
  <c r="H323" i="1"/>
  <c r="G323" i="1"/>
  <c r="H324" i="1"/>
  <c r="G324" i="1"/>
  <c r="H325" i="1"/>
  <c r="G325" i="1"/>
  <c r="H326" i="1"/>
  <c r="G326" i="1"/>
  <c r="H327" i="1"/>
  <c r="G327" i="1"/>
  <c r="H328" i="1"/>
  <c r="G328" i="1"/>
  <c r="H329" i="1"/>
  <c r="G329" i="1"/>
  <c r="H330" i="1"/>
  <c r="G330" i="1"/>
  <c r="H331" i="1"/>
  <c r="G331" i="1"/>
  <c r="H332" i="1"/>
  <c r="G332" i="1"/>
  <c r="H333" i="1"/>
  <c r="G333" i="1"/>
  <c r="H334" i="1"/>
  <c r="G334" i="1"/>
  <c r="H335" i="1"/>
  <c r="G335" i="1"/>
  <c r="H336" i="1"/>
  <c r="G336" i="1"/>
  <c r="H337" i="1"/>
  <c r="G337" i="1"/>
  <c r="H338" i="1"/>
  <c r="G338" i="1"/>
  <c r="H339" i="1"/>
  <c r="G339" i="1"/>
  <c r="H340" i="1"/>
  <c r="G340" i="1"/>
  <c r="H341" i="1"/>
  <c r="G341" i="1"/>
  <c r="H342" i="1"/>
  <c r="G342" i="1"/>
  <c r="H343" i="1"/>
  <c r="G343" i="1"/>
  <c r="H344" i="1"/>
  <c r="G344" i="1"/>
  <c r="H345" i="1"/>
  <c r="G345" i="1"/>
  <c r="H346" i="1"/>
  <c r="G346" i="1"/>
  <c r="H347" i="1"/>
  <c r="G347" i="1"/>
  <c r="H348" i="1"/>
  <c r="G348" i="1"/>
  <c r="H349" i="1"/>
  <c r="G349" i="1"/>
  <c r="H350" i="1"/>
  <c r="G350" i="1"/>
  <c r="H351" i="1"/>
  <c r="G351" i="1"/>
  <c r="H352" i="1"/>
  <c r="G352" i="1"/>
  <c r="H353" i="1"/>
  <c r="G353" i="1"/>
  <c r="H354" i="1"/>
  <c r="G354" i="1"/>
  <c r="H355" i="1"/>
  <c r="G355" i="1"/>
  <c r="H356" i="1"/>
  <c r="G356" i="1"/>
  <c r="H357" i="1"/>
  <c r="G357" i="1"/>
  <c r="H358" i="1"/>
  <c r="G358" i="1"/>
  <c r="H359" i="1"/>
  <c r="G359" i="1"/>
  <c r="H360" i="1"/>
  <c r="G360" i="1"/>
  <c r="H361" i="1"/>
  <c r="G361" i="1"/>
  <c r="H362" i="1"/>
  <c r="G362" i="1"/>
  <c r="H363" i="1"/>
  <c r="G363" i="1"/>
  <c r="H364" i="1"/>
  <c r="G364" i="1"/>
  <c r="H365" i="1"/>
  <c r="G365" i="1"/>
  <c r="H366" i="1"/>
  <c r="G366" i="1"/>
  <c r="H367" i="1"/>
  <c r="G367" i="1"/>
  <c r="H368" i="1"/>
  <c r="G368" i="1"/>
  <c r="H369" i="1"/>
  <c r="G369" i="1"/>
  <c r="H370" i="1"/>
  <c r="G370" i="1"/>
  <c r="H371" i="1"/>
  <c r="G371" i="1"/>
  <c r="H372" i="1"/>
  <c r="G372" i="1"/>
  <c r="H373" i="1"/>
  <c r="G373" i="1"/>
  <c r="H374" i="1"/>
  <c r="G374" i="1"/>
  <c r="H375" i="1"/>
  <c r="G375" i="1"/>
  <c r="H376" i="1"/>
  <c r="G376" i="1"/>
  <c r="H377" i="1"/>
  <c r="G377" i="1"/>
  <c r="H378" i="1"/>
  <c r="G378" i="1"/>
  <c r="H379" i="1"/>
  <c r="G379" i="1"/>
  <c r="H380" i="1"/>
  <c r="G380" i="1"/>
  <c r="H381" i="1"/>
  <c r="G381" i="1"/>
  <c r="H382" i="1"/>
  <c r="G382" i="1"/>
  <c r="H383" i="1"/>
  <c r="G383" i="1"/>
  <c r="H384" i="1"/>
  <c r="G384" i="1"/>
  <c r="H385" i="1"/>
  <c r="G385" i="1"/>
  <c r="H386" i="1"/>
  <c r="G386" i="1"/>
  <c r="H387" i="1"/>
  <c r="G387" i="1"/>
  <c r="H388" i="1"/>
  <c r="G388" i="1"/>
  <c r="H389" i="1"/>
  <c r="G389" i="1"/>
  <c r="H390" i="1"/>
  <c r="G390" i="1"/>
  <c r="H391" i="1"/>
  <c r="G391" i="1"/>
  <c r="H392" i="1"/>
  <c r="G392" i="1"/>
  <c r="H393" i="1"/>
  <c r="G393" i="1"/>
  <c r="H394" i="1"/>
  <c r="G394" i="1"/>
  <c r="H395" i="1"/>
  <c r="G395" i="1"/>
  <c r="H396" i="1"/>
  <c r="G396" i="1"/>
  <c r="H397" i="1"/>
  <c r="G397" i="1"/>
  <c r="H398" i="1"/>
  <c r="G398" i="1"/>
  <c r="H399" i="1"/>
  <c r="G399" i="1"/>
  <c r="H400" i="1"/>
  <c r="G400" i="1"/>
  <c r="H401" i="1"/>
  <c r="G401" i="1"/>
  <c r="H404" i="1"/>
  <c r="G404" i="1"/>
  <c r="H405" i="1"/>
  <c r="G405" i="1"/>
  <c r="H406" i="1"/>
  <c r="G406" i="1"/>
  <c r="H411" i="1"/>
  <c r="G411" i="1"/>
  <c r="H412" i="1"/>
  <c r="G412" i="1"/>
  <c r="H413" i="1"/>
  <c r="G413" i="1"/>
  <c r="H414" i="1"/>
  <c r="G414" i="1"/>
  <c r="H415" i="1"/>
  <c r="G415" i="1"/>
  <c r="H416" i="1"/>
  <c r="G416" i="1"/>
  <c r="H417" i="1"/>
  <c r="G417" i="1"/>
  <c r="H418" i="1"/>
  <c r="G418" i="1"/>
  <c r="H419" i="1"/>
  <c r="G419" i="1"/>
  <c r="H420" i="1"/>
  <c r="G420" i="1"/>
  <c r="H421" i="1"/>
  <c r="G421" i="1"/>
  <c r="H422" i="1"/>
  <c r="G422" i="1"/>
  <c r="H423" i="1"/>
  <c r="G423" i="1"/>
  <c r="H424" i="1"/>
  <c r="G424" i="1"/>
  <c r="H425" i="1"/>
  <c r="G425" i="1"/>
  <c r="H426" i="1"/>
  <c r="G426" i="1"/>
  <c r="H427" i="1"/>
  <c r="G427" i="1"/>
  <c r="H428" i="1"/>
  <c r="G428" i="1"/>
  <c r="H429" i="1"/>
  <c r="G429" i="1"/>
  <c r="H430" i="1"/>
  <c r="G430" i="1"/>
  <c r="H431" i="1"/>
  <c r="G431" i="1"/>
  <c r="H432" i="1"/>
  <c r="G432" i="1"/>
  <c r="H433" i="1"/>
  <c r="G433" i="1"/>
  <c r="H434" i="1"/>
  <c r="G434" i="1"/>
  <c r="H435" i="1"/>
  <c r="G435" i="1"/>
  <c r="H436" i="1"/>
  <c r="G436" i="1"/>
  <c r="H437" i="1"/>
  <c r="G437" i="1"/>
  <c r="H438" i="1"/>
  <c r="G438" i="1"/>
  <c r="H439" i="1"/>
  <c r="G439" i="1"/>
  <c r="H440" i="1"/>
  <c r="G440" i="1"/>
  <c r="H441" i="1"/>
  <c r="G441" i="1"/>
  <c r="H442" i="1"/>
  <c r="G442" i="1"/>
  <c r="H443" i="1"/>
  <c r="G443" i="1"/>
  <c r="H444" i="1"/>
  <c r="G444" i="1"/>
  <c r="H445" i="1"/>
  <c r="G445" i="1"/>
  <c r="H446" i="1"/>
  <c r="G446" i="1"/>
  <c r="H447" i="1"/>
  <c r="G447" i="1"/>
  <c r="H448" i="1"/>
  <c r="G448" i="1"/>
  <c r="H449" i="1"/>
  <c r="G449" i="1"/>
  <c r="H450" i="1"/>
  <c r="G450" i="1"/>
  <c r="H451" i="1"/>
  <c r="G451" i="1"/>
  <c r="H452" i="1"/>
  <c r="G452" i="1"/>
  <c r="H453" i="1"/>
  <c r="G453" i="1"/>
  <c r="H454" i="1"/>
  <c r="G454" i="1"/>
  <c r="H455" i="1"/>
  <c r="G455" i="1"/>
  <c r="H456" i="1"/>
  <c r="G456" i="1"/>
  <c r="H457" i="1"/>
  <c r="G457" i="1"/>
  <c r="H458" i="1"/>
  <c r="G458" i="1"/>
  <c r="H459" i="1"/>
  <c r="G459" i="1"/>
  <c r="H460" i="1"/>
  <c r="G460" i="1"/>
  <c r="H461" i="1"/>
  <c r="G461" i="1"/>
  <c r="H462" i="1"/>
  <c r="G462" i="1"/>
  <c r="H463" i="1"/>
  <c r="G463" i="1"/>
  <c r="H464" i="1"/>
  <c r="G464" i="1"/>
  <c r="H465" i="1"/>
  <c r="G465" i="1"/>
  <c r="H466" i="1"/>
  <c r="G466" i="1"/>
  <c r="H467" i="1"/>
  <c r="G467" i="1"/>
  <c r="H468" i="1"/>
  <c r="G468" i="1"/>
  <c r="H469" i="1"/>
  <c r="G469" i="1"/>
  <c r="H470" i="1"/>
  <c r="G470" i="1"/>
  <c r="H471" i="1"/>
  <c r="G471" i="1"/>
  <c r="H472" i="1"/>
  <c r="G472" i="1"/>
  <c r="H473" i="1"/>
  <c r="G473" i="1"/>
  <c r="H474" i="1"/>
  <c r="G474" i="1"/>
  <c r="H475" i="1"/>
  <c r="G475" i="1"/>
  <c r="H476" i="1"/>
  <c r="G476" i="1"/>
  <c r="H477" i="1"/>
  <c r="G477" i="1"/>
  <c r="H478" i="1"/>
  <c r="G478" i="1"/>
  <c r="H479" i="1"/>
  <c r="G479" i="1"/>
  <c r="H480" i="1"/>
  <c r="G480" i="1"/>
  <c r="H481" i="1"/>
  <c r="G481" i="1"/>
  <c r="H482" i="1"/>
  <c r="G482" i="1"/>
  <c r="H483" i="1"/>
  <c r="G483" i="1"/>
  <c r="H484" i="1"/>
  <c r="G484" i="1"/>
  <c r="H485" i="1"/>
  <c r="G485" i="1"/>
  <c r="H486" i="1"/>
  <c r="G486" i="1"/>
  <c r="H487" i="1"/>
  <c r="G487" i="1"/>
  <c r="H488" i="1"/>
  <c r="G488" i="1"/>
  <c r="H489" i="1"/>
  <c r="G489" i="1"/>
  <c r="H490" i="1"/>
  <c r="G490" i="1"/>
  <c r="H491" i="1"/>
  <c r="G491" i="1"/>
  <c r="H492" i="1"/>
  <c r="G492" i="1"/>
  <c r="H493" i="1"/>
  <c r="G493" i="1"/>
  <c r="H494" i="1"/>
  <c r="G494" i="1"/>
  <c r="H495" i="1"/>
  <c r="G495" i="1"/>
  <c r="H496" i="1"/>
  <c r="G496" i="1"/>
  <c r="H497" i="1"/>
  <c r="G497" i="1"/>
  <c r="H498" i="1"/>
  <c r="G498" i="1"/>
  <c r="H499" i="1"/>
  <c r="G499" i="1"/>
  <c r="H500" i="1"/>
  <c r="G500" i="1"/>
  <c r="H501" i="1"/>
  <c r="G501" i="1"/>
  <c r="H502" i="1"/>
  <c r="G502" i="1"/>
  <c r="H503" i="1"/>
  <c r="G503" i="1"/>
  <c r="H504" i="1"/>
  <c r="G504" i="1"/>
  <c r="H505" i="1"/>
  <c r="G505" i="1"/>
  <c r="H506" i="1"/>
  <c r="G506" i="1"/>
  <c r="H507" i="1"/>
  <c r="G507" i="1"/>
  <c r="H508" i="1"/>
  <c r="G508" i="1"/>
  <c r="H509" i="1"/>
  <c r="G509" i="1"/>
  <c r="H510" i="1"/>
  <c r="G510" i="1"/>
  <c r="H511" i="1"/>
  <c r="G511" i="1"/>
  <c r="H512" i="1"/>
  <c r="G512" i="1"/>
  <c r="H513" i="1"/>
  <c r="G513" i="1"/>
  <c r="H514" i="1"/>
  <c r="G514" i="1"/>
  <c r="H515" i="1"/>
  <c r="G515" i="1"/>
  <c r="H516" i="1"/>
  <c r="G516" i="1"/>
  <c r="H517" i="1"/>
  <c r="G517" i="1"/>
  <c r="H518" i="1"/>
  <c r="G518" i="1"/>
  <c r="H519" i="1"/>
  <c r="G519" i="1"/>
  <c r="H520" i="1"/>
  <c r="G520" i="1"/>
  <c r="H521" i="1"/>
  <c r="G521" i="1"/>
  <c r="H522" i="1"/>
  <c r="G522" i="1"/>
  <c r="H523" i="1"/>
  <c r="G523" i="1"/>
  <c r="H524" i="1"/>
  <c r="G524" i="1"/>
  <c r="H525" i="1"/>
  <c r="G525" i="1"/>
  <c r="H526" i="1"/>
  <c r="G526" i="1"/>
  <c r="H527" i="1"/>
  <c r="G527" i="1"/>
  <c r="H528" i="1"/>
  <c r="G528" i="1"/>
  <c r="H529" i="1"/>
  <c r="G529" i="1"/>
  <c r="H530" i="1"/>
  <c r="G530" i="1"/>
  <c r="H531" i="1"/>
  <c r="G531" i="1"/>
  <c r="H532" i="1"/>
  <c r="G532" i="1"/>
  <c r="H533" i="1"/>
  <c r="G533" i="1"/>
  <c r="H534" i="1"/>
  <c r="G534" i="1"/>
  <c r="H535" i="1"/>
  <c r="G535" i="1"/>
  <c r="H536" i="1"/>
  <c r="G536" i="1"/>
  <c r="H537" i="1"/>
  <c r="G537" i="1"/>
  <c r="H538" i="1"/>
  <c r="G538" i="1"/>
  <c r="H539" i="1"/>
  <c r="G539" i="1"/>
  <c r="H540" i="1"/>
  <c r="G540" i="1"/>
  <c r="H541" i="1"/>
  <c r="G541" i="1"/>
  <c r="H542" i="1"/>
  <c r="G542" i="1"/>
  <c r="H543" i="1"/>
  <c r="G543" i="1"/>
  <c r="H544" i="1"/>
  <c r="G544" i="1"/>
  <c r="H545" i="1"/>
  <c r="G545" i="1"/>
  <c r="H546" i="1"/>
  <c r="G546" i="1"/>
  <c r="H547" i="1"/>
  <c r="G547" i="1"/>
  <c r="H548" i="1"/>
  <c r="G548" i="1"/>
  <c r="H549" i="1"/>
  <c r="G549" i="1"/>
  <c r="H550" i="1"/>
  <c r="G550" i="1"/>
  <c r="H551" i="1"/>
  <c r="G551" i="1"/>
  <c r="H552" i="1"/>
  <c r="G552" i="1"/>
  <c r="H553" i="1"/>
  <c r="G553" i="1"/>
  <c r="H554" i="1"/>
  <c r="G554" i="1"/>
  <c r="H555" i="1"/>
  <c r="G555" i="1"/>
  <c r="H556" i="1"/>
  <c r="G556" i="1"/>
  <c r="H557" i="1"/>
  <c r="G557" i="1"/>
  <c r="H558" i="1"/>
  <c r="G558" i="1"/>
  <c r="H559" i="1"/>
  <c r="G559" i="1"/>
  <c r="H560" i="1"/>
  <c r="G560" i="1"/>
  <c r="H561" i="1"/>
  <c r="G561" i="1"/>
  <c r="H562" i="1"/>
  <c r="G562" i="1"/>
  <c r="H563" i="1"/>
  <c r="G563" i="1"/>
  <c r="H564" i="1"/>
  <c r="G564" i="1"/>
  <c r="H565" i="1"/>
  <c r="G565" i="1"/>
  <c r="H566" i="1"/>
  <c r="G566" i="1"/>
  <c r="H567" i="1"/>
  <c r="G567" i="1"/>
  <c r="H568" i="1"/>
  <c r="G568" i="1"/>
  <c r="H569" i="1"/>
  <c r="G569" i="1"/>
  <c r="H570" i="1"/>
  <c r="G570" i="1"/>
  <c r="H571" i="1"/>
  <c r="G571" i="1"/>
  <c r="H572" i="1"/>
  <c r="G572" i="1"/>
  <c r="H573" i="1"/>
  <c r="G573" i="1"/>
  <c r="H574" i="1"/>
  <c r="G574" i="1"/>
  <c r="H575" i="1"/>
  <c r="G575" i="1"/>
  <c r="H576" i="1"/>
  <c r="G576" i="1"/>
  <c r="H577" i="1"/>
  <c r="G577" i="1"/>
  <c r="H578" i="1"/>
  <c r="G578" i="1"/>
  <c r="H579" i="1"/>
  <c r="G579" i="1"/>
  <c r="H580" i="1"/>
  <c r="G580" i="1"/>
  <c r="H581" i="1"/>
  <c r="G581" i="1"/>
  <c r="H582" i="1"/>
  <c r="G582" i="1"/>
  <c r="H583" i="1"/>
  <c r="G583" i="1"/>
  <c r="H584" i="1"/>
  <c r="G584" i="1"/>
  <c r="H585" i="1"/>
  <c r="G585" i="1"/>
  <c r="H586" i="1"/>
  <c r="G586" i="1"/>
  <c r="H587" i="1"/>
  <c r="G587" i="1"/>
  <c r="H588" i="1"/>
  <c r="G588" i="1"/>
  <c r="H589" i="1"/>
  <c r="G589" i="1"/>
  <c r="H590" i="1"/>
  <c r="G590" i="1"/>
  <c r="H591" i="1"/>
  <c r="G591" i="1"/>
  <c r="H592" i="1"/>
  <c r="G592" i="1"/>
  <c r="H593" i="1"/>
  <c r="G593" i="1"/>
  <c r="H594" i="1"/>
  <c r="G594" i="1"/>
  <c r="H595" i="1"/>
  <c r="G595" i="1"/>
  <c r="H596" i="1"/>
  <c r="G596" i="1"/>
  <c r="H597" i="1"/>
  <c r="G597" i="1"/>
  <c r="H598" i="1"/>
  <c r="G598" i="1"/>
  <c r="H599" i="1"/>
  <c r="G599" i="1"/>
  <c r="H600" i="1"/>
  <c r="G600" i="1"/>
  <c r="H601" i="1"/>
  <c r="G601" i="1"/>
  <c r="H602" i="1"/>
  <c r="G602" i="1"/>
  <c r="H603" i="1"/>
  <c r="G603" i="1"/>
  <c r="H604" i="1"/>
  <c r="G604" i="1"/>
  <c r="H605" i="1"/>
  <c r="G605" i="1"/>
  <c r="H606" i="1"/>
  <c r="G606" i="1"/>
  <c r="H607" i="1"/>
  <c r="G607" i="1"/>
  <c r="H608" i="1"/>
  <c r="G608" i="1"/>
  <c r="H609" i="1"/>
  <c r="G609" i="1"/>
  <c r="H610" i="1"/>
  <c r="G610" i="1"/>
  <c r="H611" i="1"/>
  <c r="G611" i="1"/>
  <c r="H612" i="1"/>
  <c r="G612" i="1"/>
  <c r="H613" i="1"/>
  <c r="G613" i="1"/>
  <c r="H614" i="1"/>
  <c r="G614" i="1"/>
  <c r="H615" i="1"/>
  <c r="G615" i="1"/>
  <c r="H616" i="1"/>
  <c r="G616" i="1"/>
  <c r="H617" i="1"/>
  <c r="G617" i="1"/>
  <c r="H618" i="1"/>
  <c r="G618" i="1"/>
  <c r="H619" i="1"/>
  <c r="G619" i="1"/>
  <c r="H620" i="1"/>
  <c r="G620" i="1"/>
  <c r="H621" i="1"/>
  <c r="G621" i="1"/>
  <c r="H622" i="1"/>
  <c r="G622" i="1"/>
  <c r="H623" i="1"/>
  <c r="G623" i="1"/>
  <c r="H624" i="1"/>
  <c r="G624" i="1"/>
  <c r="H625" i="1"/>
  <c r="G625" i="1"/>
  <c r="H626" i="1"/>
  <c r="G626" i="1"/>
  <c r="H627" i="1"/>
  <c r="G627" i="1"/>
  <c r="H628" i="1"/>
  <c r="G628" i="1"/>
  <c r="H631" i="1"/>
  <c r="G631" i="1"/>
  <c r="H632" i="1"/>
  <c r="G632" i="1"/>
  <c r="H641" i="1"/>
  <c r="G641" i="1"/>
  <c r="H642" i="1"/>
  <c r="G642" i="1"/>
  <c r="H643" i="1"/>
  <c r="G643" i="1"/>
  <c r="H644" i="1"/>
  <c r="G644" i="1"/>
  <c r="H645" i="1"/>
  <c r="G645" i="1"/>
  <c r="H646" i="1"/>
  <c r="G646" i="1"/>
  <c r="H647" i="1"/>
  <c r="G647" i="1"/>
  <c r="H648" i="1"/>
  <c r="G648" i="1"/>
  <c r="H649" i="1"/>
  <c r="G649" i="1"/>
  <c r="H650" i="1"/>
  <c r="G650" i="1"/>
  <c r="H651" i="1"/>
  <c r="G651" i="1"/>
  <c r="H652" i="1"/>
  <c r="G652" i="1"/>
  <c r="H653" i="1"/>
  <c r="G653" i="1"/>
  <c r="H654" i="1"/>
  <c r="G654" i="1"/>
  <c r="H655" i="1"/>
  <c r="G655" i="1"/>
  <c r="H656" i="1"/>
  <c r="G656" i="1"/>
  <c r="H657" i="1"/>
  <c r="G657" i="1"/>
  <c r="H658" i="1"/>
  <c r="G658" i="1"/>
  <c r="H659" i="1"/>
  <c r="G659" i="1"/>
  <c r="H660" i="1"/>
  <c r="G660" i="1"/>
  <c r="H661" i="1"/>
  <c r="G661" i="1"/>
  <c r="H662" i="1"/>
  <c r="G662" i="1"/>
  <c r="H663" i="1"/>
  <c r="G663" i="1"/>
  <c r="H664" i="1"/>
  <c r="G664" i="1"/>
  <c r="H665" i="1"/>
  <c r="G665" i="1"/>
  <c r="H666" i="1"/>
  <c r="G666" i="1"/>
  <c r="H667" i="1"/>
  <c r="G667" i="1"/>
  <c r="H668" i="1"/>
  <c r="G668" i="1"/>
  <c r="H669" i="1"/>
  <c r="G669" i="1"/>
  <c r="H670" i="1"/>
  <c r="G670" i="1"/>
  <c r="H671" i="1"/>
  <c r="G671" i="1"/>
  <c r="H672" i="1"/>
  <c r="G672" i="1"/>
  <c r="H673" i="1"/>
  <c r="G673" i="1"/>
  <c r="H674" i="1"/>
  <c r="G674" i="1"/>
  <c r="H675" i="1"/>
  <c r="G675" i="1"/>
  <c r="H676" i="1"/>
  <c r="G676" i="1"/>
  <c r="H677" i="1"/>
  <c r="G677" i="1"/>
  <c r="H678" i="1"/>
  <c r="G678" i="1"/>
  <c r="H679" i="1"/>
  <c r="G679" i="1"/>
  <c r="H680" i="1"/>
  <c r="G680" i="1"/>
  <c r="H681" i="1"/>
  <c r="G681" i="1"/>
  <c r="H682" i="1"/>
  <c r="G682" i="1"/>
  <c r="H683" i="1"/>
  <c r="G683" i="1"/>
  <c r="H684" i="1"/>
  <c r="G684" i="1"/>
  <c r="H685" i="1"/>
  <c r="G685" i="1"/>
  <c r="H686" i="1"/>
  <c r="G686" i="1"/>
  <c r="H687" i="1"/>
  <c r="G687" i="1"/>
  <c r="H688" i="1"/>
  <c r="G688" i="1"/>
  <c r="H689" i="1"/>
  <c r="G689" i="1"/>
  <c r="H690" i="1"/>
  <c r="G690" i="1"/>
  <c r="H691" i="1"/>
  <c r="G691" i="1"/>
  <c r="H692" i="1"/>
  <c r="G692" i="1"/>
  <c r="H693" i="1"/>
  <c r="G693" i="1"/>
  <c r="H694" i="1"/>
  <c r="G694" i="1"/>
  <c r="H695" i="1"/>
  <c r="G695" i="1"/>
  <c r="H696" i="1"/>
  <c r="G696" i="1"/>
  <c r="H697" i="1"/>
  <c r="G697" i="1"/>
  <c r="H698" i="1"/>
  <c r="G698" i="1"/>
  <c r="H699" i="1"/>
  <c r="G699" i="1"/>
  <c r="H700" i="1"/>
  <c r="G700" i="1"/>
  <c r="H701" i="1"/>
  <c r="G701" i="1"/>
  <c r="H702" i="1"/>
  <c r="G702" i="1"/>
  <c r="H703" i="1"/>
  <c r="G703" i="1"/>
  <c r="H704" i="1"/>
  <c r="G704" i="1"/>
  <c r="H705" i="1"/>
  <c r="G705" i="1"/>
  <c r="H706" i="1"/>
  <c r="G706" i="1"/>
  <c r="H707" i="1"/>
  <c r="G707" i="1"/>
  <c r="H708" i="1"/>
  <c r="G708" i="1"/>
  <c r="H709" i="1"/>
  <c r="G709" i="1"/>
  <c r="H710" i="1"/>
  <c r="G710" i="1"/>
  <c r="H711" i="1"/>
  <c r="G711" i="1"/>
  <c r="H712" i="1"/>
  <c r="G712" i="1"/>
  <c r="H713" i="1"/>
  <c r="G713" i="1"/>
  <c r="H714" i="1"/>
  <c r="G714" i="1"/>
  <c r="H715" i="1"/>
  <c r="G715" i="1"/>
  <c r="H716" i="1"/>
  <c r="G716" i="1"/>
  <c r="H717" i="1"/>
  <c r="G717" i="1"/>
  <c r="H718" i="1"/>
  <c r="G718" i="1"/>
  <c r="H719" i="1"/>
  <c r="G719" i="1"/>
  <c r="H720" i="1"/>
  <c r="G720" i="1"/>
  <c r="H721" i="1"/>
  <c r="G721" i="1"/>
  <c r="H722" i="1"/>
  <c r="G722" i="1"/>
  <c r="H723" i="1"/>
  <c r="G723" i="1"/>
  <c r="H724" i="1"/>
  <c r="G724" i="1"/>
  <c r="H725" i="1"/>
  <c r="G725" i="1"/>
  <c r="H726" i="1"/>
  <c r="G726" i="1"/>
  <c r="H727" i="1"/>
  <c r="G727" i="1"/>
  <c r="H728" i="1"/>
  <c r="G728" i="1"/>
  <c r="H729" i="1"/>
  <c r="G729" i="1"/>
  <c r="H730" i="1"/>
  <c r="G730" i="1"/>
  <c r="H731" i="1"/>
  <c r="G731" i="1"/>
  <c r="H732" i="1"/>
  <c r="G732" i="1"/>
  <c r="H733" i="1"/>
  <c r="G733" i="1"/>
  <c r="H734" i="1"/>
  <c r="G734" i="1"/>
  <c r="H735" i="1"/>
  <c r="G735" i="1"/>
  <c r="H736" i="1"/>
  <c r="G736" i="1"/>
  <c r="H737" i="1"/>
  <c r="G737" i="1"/>
  <c r="H738" i="1"/>
  <c r="G738" i="1"/>
  <c r="H739" i="1"/>
  <c r="G739" i="1"/>
  <c r="H740" i="1"/>
  <c r="G740" i="1"/>
  <c r="H741" i="1"/>
  <c r="G741" i="1"/>
  <c r="H742" i="1"/>
  <c r="G742" i="1"/>
  <c r="H743" i="1"/>
  <c r="G743" i="1"/>
  <c r="H744" i="1"/>
  <c r="G744" i="1"/>
  <c r="H745" i="1"/>
  <c r="G745" i="1"/>
  <c r="H746" i="1"/>
  <c r="G746" i="1"/>
  <c r="H747" i="1"/>
  <c r="G747" i="1"/>
  <c r="H748" i="1"/>
  <c r="G748" i="1"/>
  <c r="H749" i="1"/>
  <c r="G749" i="1"/>
  <c r="H750" i="1"/>
  <c r="G750" i="1"/>
  <c r="H751" i="1"/>
  <c r="G751" i="1"/>
  <c r="H752" i="1"/>
  <c r="G752" i="1"/>
  <c r="H753" i="1"/>
  <c r="G753" i="1"/>
  <c r="H754" i="1"/>
  <c r="G754" i="1"/>
  <c r="H755" i="1"/>
  <c r="G755" i="1"/>
  <c r="H756" i="1"/>
  <c r="G756" i="1"/>
  <c r="H757" i="1"/>
  <c r="G757" i="1"/>
  <c r="H758" i="1"/>
  <c r="G758" i="1"/>
  <c r="H759" i="1"/>
  <c r="G759" i="1"/>
  <c r="H760" i="1"/>
  <c r="G760" i="1"/>
  <c r="H761" i="1"/>
  <c r="G761" i="1"/>
  <c r="H762" i="1"/>
  <c r="G762" i="1"/>
  <c r="H763" i="1"/>
  <c r="G763" i="1"/>
  <c r="H764" i="1"/>
  <c r="G764" i="1"/>
  <c r="H765" i="1"/>
  <c r="G765" i="1"/>
  <c r="H766" i="1"/>
  <c r="G766" i="1"/>
  <c r="H767" i="1"/>
  <c r="G767" i="1"/>
  <c r="H768" i="1"/>
  <c r="G768" i="1"/>
  <c r="H769" i="1"/>
  <c r="G769" i="1"/>
  <c r="H770" i="1"/>
  <c r="G770" i="1"/>
  <c r="H771" i="1"/>
  <c r="G771" i="1"/>
  <c r="H772" i="1"/>
  <c r="G772" i="1"/>
  <c r="H773" i="1"/>
  <c r="G773" i="1"/>
  <c r="H774" i="1"/>
  <c r="G774" i="1"/>
  <c r="H775" i="1"/>
  <c r="G775" i="1"/>
  <c r="H776" i="1"/>
  <c r="G776" i="1"/>
  <c r="H777" i="1"/>
  <c r="G777" i="1"/>
  <c r="H778" i="1"/>
  <c r="G778" i="1"/>
  <c r="H779" i="1"/>
  <c r="G779" i="1"/>
  <c r="H780" i="1"/>
  <c r="G780" i="1"/>
  <c r="H781" i="1"/>
  <c r="G781" i="1"/>
  <c r="H782" i="1"/>
  <c r="G782" i="1"/>
  <c r="H783" i="1"/>
  <c r="G783" i="1"/>
  <c r="H784" i="1"/>
  <c r="G784" i="1"/>
  <c r="H785" i="1"/>
  <c r="G785" i="1"/>
  <c r="H786" i="1"/>
  <c r="G786" i="1"/>
  <c r="H787" i="1"/>
  <c r="G787" i="1"/>
  <c r="H788" i="1"/>
  <c r="G788" i="1"/>
  <c r="H789" i="1"/>
  <c r="G789" i="1"/>
  <c r="H790" i="1"/>
  <c r="G790" i="1"/>
  <c r="H791" i="1"/>
  <c r="G791" i="1"/>
  <c r="H792" i="1"/>
  <c r="G792" i="1"/>
  <c r="H793" i="1"/>
  <c r="G793" i="1"/>
  <c r="H794" i="1"/>
  <c r="G794" i="1"/>
  <c r="H795" i="1"/>
  <c r="G795" i="1"/>
  <c r="H796" i="1"/>
  <c r="G796" i="1"/>
  <c r="H797" i="1"/>
  <c r="G797" i="1"/>
  <c r="H798" i="1"/>
  <c r="G798" i="1"/>
  <c r="H799" i="1"/>
  <c r="G799" i="1"/>
  <c r="H800" i="1"/>
  <c r="G800" i="1"/>
  <c r="H801" i="1"/>
  <c r="G801" i="1"/>
  <c r="H802" i="1"/>
  <c r="G802" i="1"/>
  <c r="H803" i="1"/>
  <c r="G803" i="1"/>
  <c r="H804" i="1"/>
  <c r="G804" i="1"/>
  <c r="H805" i="1"/>
  <c r="G805" i="1"/>
  <c r="H806" i="1"/>
  <c r="G806" i="1"/>
  <c r="H807" i="1"/>
  <c r="G807" i="1"/>
  <c r="H808" i="1"/>
  <c r="G808" i="1"/>
  <c r="H809" i="1"/>
  <c r="G809" i="1"/>
  <c r="H810" i="1"/>
  <c r="G810" i="1"/>
  <c r="H811" i="1"/>
  <c r="G811" i="1"/>
  <c r="H812" i="1"/>
  <c r="G812" i="1"/>
  <c r="H813" i="1"/>
  <c r="G813" i="1"/>
  <c r="H814" i="1"/>
  <c r="G814" i="1"/>
  <c r="H815" i="1"/>
  <c r="G815" i="1"/>
  <c r="H816" i="1"/>
  <c r="G816" i="1"/>
  <c r="H817" i="1"/>
  <c r="G817" i="1"/>
  <c r="H818" i="1"/>
  <c r="G818" i="1"/>
  <c r="H819" i="1"/>
  <c r="G819" i="1"/>
  <c r="H820" i="1"/>
  <c r="G820" i="1"/>
  <c r="H821" i="1"/>
  <c r="G821" i="1"/>
  <c r="H822" i="1"/>
  <c r="G822" i="1"/>
  <c r="H823" i="1"/>
  <c r="G823" i="1"/>
  <c r="H824" i="1"/>
  <c r="G824" i="1"/>
  <c r="H825" i="1"/>
  <c r="G825" i="1"/>
  <c r="H826" i="1"/>
  <c r="G826" i="1"/>
  <c r="H827" i="1"/>
  <c r="G827" i="1"/>
  <c r="H828" i="1"/>
  <c r="G828" i="1"/>
  <c r="H829" i="1"/>
  <c r="G829" i="1"/>
  <c r="H830" i="1"/>
  <c r="G830" i="1"/>
  <c r="H831" i="1"/>
  <c r="G831" i="1"/>
  <c r="H832" i="1"/>
  <c r="G832" i="1"/>
  <c r="H833" i="1"/>
  <c r="G833" i="1"/>
  <c r="H834" i="1"/>
  <c r="G834" i="1"/>
  <c r="H835" i="1"/>
  <c r="G835" i="1"/>
  <c r="H836" i="1"/>
  <c r="G836" i="1"/>
  <c r="H837" i="1"/>
  <c r="G837" i="1"/>
  <c r="H838" i="1"/>
  <c r="G838" i="1"/>
  <c r="H839" i="1"/>
  <c r="G839" i="1"/>
  <c r="H840" i="1"/>
  <c r="G840" i="1"/>
  <c r="H841" i="1"/>
  <c r="G841" i="1"/>
  <c r="H842" i="1"/>
  <c r="G842" i="1"/>
  <c r="H843" i="1"/>
  <c r="G843" i="1"/>
  <c r="H844" i="1"/>
  <c r="G844" i="1"/>
  <c r="H845" i="1"/>
  <c r="G845" i="1"/>
  <c r="H846" i="1"/>
  <c r="G846" i="1"/>
  <c r="H847" i="1"/>
  <c r="G847" i="1"/>
  <c r="H848" i="1"/>
  <c r="G848" i="1"/>
  <c r="H849" i="1"/>
  <c r="G849" i="1"/>
  <c r="H850" i="1"/>
  <c r="G850" i="1"/>
  <c r="H851" i="1"/>
  <c r="G851" i="1"/>
  <c r="H852" i="1"/>
  <c r="G852" i="1"/>
  <c r="H853" i="1"/>
  <c r="G853" i="1"/>
  <c r="H854" i="1"/>
  <c r="G854" i="1"/>
  <c r="H855" i="1"/>
  <c r="G855" i="1"/>
  <c r="H856" i="1"/>
  <c r="G856" i="1"/>
  <c r="H857" i="1"/>
  <c r="G857" i="1"/>
  <c r="H858" i="1"/>
  <c r="G858" i="1"/>
  <c r="H859" i="1"/>
  <c r="G859" i="1"/>
  <c r="H860" i="1"/>
  <c r="G860" i="1"/>
  <c r="H861" i="1"/>
  <c r="G861" i="1"/>
  <c r="H862" i="1"/>
  <c r="G862" i="1"/>
  <c r="H863" i="1"/>
  <c r="G863" i="1"/>
  <c r="H864" i="1"/>
  <c r="G864" i="1"/>
  <c r="H865" i="1"/>
  <c r="G865" i="1"/>
  <c r="H866" i="1"/>
  <c r="G866" i="1"/>
  <c r="H867" i="1"/>
  <c r="G867" i="1"/>
  <c r="H868" i="1"/>
  <c r="G868" i="1"/>
  <c r="H869" i="1"/>
  <c r="G869" i="1"/>
  <c r="H870" i="1"/>
  <c r="G870" i="1"/>
  <c r="H871" i="1"/>
  <c r="G871" i="1"/>
  <c r="H872" i="1"/>
  <c r="G872" i="1"/>
  <c r="H873" i="1"/>
  <c r="G873" i="1"/>
  <c r="H874" i="1"/>
  <c r="G874" i="1"/>
  <c r="H875" i="1"/>
  <c r="G875" i="1"/>
  <c r="H876" i="1"/>
  <c r="G876" i="1"/>
  <c r="H877" i="1"/>
  <c r="G877" i="1"/>
  <c r="H878" i="1"/>
  <c r="G878" i="1"/>
  <c r="H879" i="1"/>
  <c r="G879" i="1"/>
  <c r="H880" i="1"/>
  <c r="G880" i="1"/>
  <c r="H881" i="1"/>
  <c r="G881" i="1"/>
  <c r="H882" i="1"/>
  <c r="G882" i="1"/>
  <c r="H883" i="1"/>
  <c r="G883" i="1"/>
  <c r="H884" i="1"/>
  <c r="G884" i="1"/>
  <c r="H885" i="1"/>
  <c r="G885" i="1"/>
  <c r="H886" i="1"/>
  <c r="G886" i="1"/>
  <c r="H887" i="1"/>
  <c r="G887" i="1"/>
  <c r="H888" i="1"/>
  <c r="G888" i="1"/>
  <c r="H889" i="1"/>
  <c r="G889" i="1"/>
  <c r="H890" i="1"/>
  <c r="G890" i="1"/>
  <c r="H891" i="1"/>
  <c r="G891" i="1"/>
  <c r="H892" i="1"/>
  <c r="G892" i="1"/>
  <c r="H893" i="1"/>
  <c r="G893" i="1"/>
  <c r="H894" i="1"/>
  <c r="G894" i="1"/>
  <c r="H895" i="1"/>
  <c r="G895" i="1"/>
  <c r="H896" i="1"/>
  <c r="G896" i="1"/>
  <c r="H897" i="1"/>
  <c r="G897" i="1"/>
  <c r="H898" i="1"/>
  <c r="G898" i="1"/>
  <c r="H899" i="1"/>
  <c r="G899" i="1"/>
  <c r="H900" i="1"/>
  <c r="G900" i="1"/>
  <c r="H901" i="1"/>
  <c r="G901" i="1"/>
  <c r="H902" i="1"/>
  <c r="G902" i="1"/>
  <c r="H903" i="1"/>
  <c r="G903" i="1"/>
  <c r="H904" i="1"/>
  <c r="G904" i="1"/>
  <c r="H905" i="1"/>
  <c r="G905" i="1"/>
  <c r="H906" i="1"/>
  <c r="G906" i="1"/>
  <c r="H907" i="1"/>
  <c r="G907" i="1"/>
  <c r="H908" i="1"/>
  <c r="G908" i="1"/>
  <c r="H909" i="1"/>
  <c r="G909" i="1"/>
  <c r="H910" i="1"/>
  <c r="G910" i="1"/>
  <c r="H911" i="1"/>
  <c r="G911" i="1"/>
  <c r="H912" i="1"/>
  <c r="G912" i="1"/>
  <c r="H913" i="1"/>
  <c r="G913" i="1"/>
  <c r="H914" i="1"/>
  <c r="G914" i="1"/>
  <c r="H915" i="1"/>
  <c r="G915" i="1"/>
  <c r="H916" i="1"/>
  <c r="G916" i="1"/>
  <c r="H917" i="1"/>
  <c r="G917" i="1"/>
  <c r="H918" i="1"/>
  <c r="G918" i="1"/>
  <c r="H919" i="1"/>
  <c r="G919" i="1"/>
  <c r="H920" i="1"/>
  <c r="G920" i="1"/>
  <c r="H921" i="1"/>
  <c r="G921" i="1"/>
  <c r="H922" i="1"/>
  <c r="G922" i="1"/>
  <c r="H923" i="1"/>
  <c r="G923" i="1"/>
  <c r="H924" i="1"/>
  <c r="G924" i="1"/>
  <c r="H925" i="1"/>
  <c r="G925" i="1"/>
  <c r="H926" i="1"/>
  <c r="G926" i="1"/>
  <c r="H927" i="1"/>
  <c r="G927" i="1"/>
  <c r="H928" i="1"/>
  <c r="G928" i="1"/>
  <c r="H929" i="1"/>
  <c r="G929" i="1"/>
  <c r="H930" i="1"/>
  <c r="G930" i="1"/>
  <c r="H931" i="1"/>
  <c r="G931" i="1"/>
  <c r="H932" i="1"/>
  <c r="G932" i="1"/>
  <c r="H933" i="1"/>
  <c r="G933" i="1"/>
  <c r="H934" i="1"/>
  <c r="G934" i="1"/>
  <c r="H935" i="1"/>
  <c r="G935" i="1"/>
  <c r="H936" i="1"/>
  <c r="G936" i="1"/>
  <c r="H937" i="1"/>
  <c r="G937" i="1"/>
  <c r="H938" i="1"/>
  <c r="G938" i="1"/>
  <c r="H939" i="1"/>
  <c r="G939" i="1"/>
  <c r="H940" i="1"/>
  <c r="G940" i="1"/>
  <c r="H941" i="1"/>
  <c r="G941" i="1"/>
  <c r="H942" i="1"/>
  <c r="G942" i="1"/>
  <c r="H943" i="1"/>
  <c r="G943" i="1"/>
  <c r="H944" i="1"/>
  <c r="G944" i="1"/>
  <c r="H945" i="1"/>
  <c r="G945" i="1"/>
  <c r="H946" i="1"/>
  <c r="G946" i="1"/>
  <c r="H947" i="1"/>
  <c r="G947" i="1"/>
  <c r="H948" i="1"/>
  <c r="G948" i="1"/>
  <c r="H949" i="1"/>
  <c r="G949" i="1"/>
  <c r="H950" i="1"/>
  <c r="G950" i="1"/>
  <c r="H951" i="1"/>
  <c r="G951" i="1"/>
  <c r="H952" i="1"/>
  <c r="G952" i="1"/>
  <c r="H953" i="1"/>
  <c r="G953" i="1"/>
  <c r="H954" i="1"/>
  <c r="G954" i="1"/>
  <c r="H955" i="1"/>
  <c r="G955" i="1"/>
  <c r="H956" i="1"/>
  <c r="G956" i="1"/>
  <c r="H957" i="1"/>
  <c r="G957" i="1"/>
  <c r="H958" i="1"/>
  <c r="G958" i="1"/>
  <c r="H959" i="1"/>
  <c r="G959" i="1"/>
  <c r="H960" i="1"/>
  <c r="G960" i="1"/>
  <c r="H961" i="1"/>
  <c r="G961" i="1"/>
  <c r="H962" i="1"/>
  <c r="G962" i="1"/>
  <c r="H963" i="1"/>
  <c r="G963" i="1"/>
  <c r="H964" i="1"/>
  <c r="G964" i="1"/>
  <c r="H965" i="1"/>
  <c r="G965" i="1"/>
  <c r="H966" i="1"/>
  <c r="G966" i="1"/>
  <c r="H967" i="1"/>
  <c r="G967" i="1"/>
  <c r="H968" i="1"/>
  <c r="G968" i="1"/>
  <c r="H969" i="1"/>
  <c r="G969" i="1"/>
  <c r="H970" i="1"/>
  <c r="G970" i="1"/>
  <c r="H971" i="1"/>
  <c r="G971" i="1"/>
  <c r="H972" i="1"/>
  <c r="G972" i="1"/>
  <c r="H973" i="1"/>
  <c r="G973" i="1"/>
  <c r="H974" i="1"/>
  <c r="G974" i="1"/>
  <c r="H975" i="1"/>
  <c r="G975" i="1"/>
  <c r="H976" i="1"/>
  <c r="G976" i="1"/>
  <c r="H977" i="1"/>
  <c r="G977" i="1"/>
  <c r="H978" i="1"/>
  <c r="G978" i="1"/>
  <c r="H979" i="1"/>
  <c r="G979" i="1"/>
  <c r="H980" i="1"/>
  <c r="G980" i="1"/>
  <c r="H981" i="1"/>
  <c r="G981" i="1"/>
  <c r="H982" i="1"/>
  <c r="G982" i="1"/>
  <c r="H983" i="1"/>
  <c r="G983" i="1"/>
  <c r="H8" i="3"/>
  <c r="H984" i="1"/>
  <c r="G984" i="1"/>
  <c r="H985" i="1"/>
  <c r="G985" i="1"/>
  <c r="H986" i="1"/>
  <c r="G986" i="1"/>
  <c r="H987" i="1"/>
  <c r="G987" i="1"/>
  <c r="H988" i="1"/>
  <c r="G988" i="1"/>
  <c r="H989" i="1"/>
  <c r="G989" i="1"/>
  <c r="H990" i="1"/>
  <c r="G990" i="1"/>
  <c r="H991" i="1"/>
  <c r="G991" i="1"/>
  <c r="H992" i="1"/>
  <c r="G992" i="1"/>
  <c r="H993" i="1"/>
  <c r="G993" i="1"/>
  <c r="H994" i="1"/>
  <c r="G994" i="1"/>
  <c r="H995" i="1"/>
  <c r="G995" i="1"/>
  <c r="H996" i="1"/>
  <c r="G996" i="1"/>
  <c r="H997" i="1"/>
  <c r="G997" i="1"/>
  <c r="H998" i="1"/>
  <c r="G998" i="1"/>
  <c r="H999" i="1"/>
  <c r="G999" i="1"/>
  <c r="H1000" i="1"/>
  <c r="G1000" i="1"/>
  <c r="H1001" i="1"/>
  <c r="G1001" i="1"/>
  <c r="H1002" i="1"/>
  <c r="G1002" i="1"/>
  <c r="H1003" i="1"/>
  <c r="G1003" i="1"/>
  <c r="H1004" i="1"/>
  <c r="G1004" i="1"/>
  <c r="H1005" i="1"/>
  <c r="G1005" i="1"/>
  <c r="H1006" i="1"/>
  <c r="G1006" i="1"/>
  <c r="H1007" i="1"/>
  <c r="G1007" i="1"/>
  <c r="H1008" i="1"/>
  <c r="G1008" i="1"/>
  <c r="H1009" i="1"/>
  <c r="G1009" i="1"/>
  <c r="H1010" i="1"/>
  <c r="G1010" i="1"/>
  <c r="H1011" i="1"/>
  <c r="G1011" i="1"/>
  <c r="H1012" i="1"/>
  <c r="G1012" i="1"/>
  <c r="H1013" i="1"/>
  <c r="G1013" i="1"/>
  <c r="H1014" i="1"/>
  <c r="G1014" i="1"/>
  <c r="H1015" i="1"/>
  <c r="G1015" i="1"/>
  <c r="H1016" i="1"/>
  <c r="G1016" i="1"/>
  <c r="H1017" i="1"/>
  <c r="G1017" i="1"/>
  <c r="H1018" i="1"/>
  <c r="G1018" i="1"/>
  <c r="H1019" i="1"/>
  <c r="G1019" i="1"/>
  <c r="H1020" i="1"/>
  <c r="G1020" i="1"/>
  <c r="H1021" i="1"/>
  <c r="G1021" i="1"/>
  <c r="H1022" i="1"/>
  <c r="G1022" i="1"/>
  <c r="H1023" i="1"/>
  <c r="G1023" i="1"/>
  <c r="H1024" i="1"/>
  <c r="G1024" i="1"/>
  <c r="H1025" i="1"/>
  <c r="G1025" i="1"/>
  <c r="H1026" i="1"/>
  <c r="G1026" i="1"/>
  <c r="H1027" i="1"/>
  <c r="G1027" i="1"/>
  <c r="H1028" i="1"/>
  <c r="G1028" i="1"/>
  <c r="H1029" i="1"/>
  <c r="G1029" i="1"/>
  <c r="H1030" i="1"/>
  <c r="G1030" i="1"/>
  <c r="H1031" i="1"/>
  <c r="G1031" i="1"/>
  <c r="H1032" i="1"/>
  <c r="G1032" i="1"/>
  <c r="H1033" i="1"/>
  <c r="G1033" i="1"/>
  <c r="H1034" i="1"/>
  <c r="G1034" i="1"/>
  <c r="H1035" i="1"/>
  <c r="G1035" i="1"/>
  <c r="H1036" i="1"/>
  <c r="G1036" i="1"/>
  <c r="H1037" i="1"/>
  <c r="G1037" i="1"/>
  <c r="H1038" i="1"/>
  <c r="G1038" i="1"/>
  <c r="H1039" i="1"/>
  <c r="G1039" i="1"/>
  <c r="H1040" i="1"/>
  <c r="G1040" i="1"/>
  <c r="H1041" i="1"/>
  <c r="G1041" i="1"/>
  <c r="H1042" i="1"/>
  <c r="G1042" i="1"/>
  <c r="H1043" i="1"/>
  <c r="G1043" i="1"/>
  <c r="H1044" i="1"/>
  <c r="G1044" i="1"/>
  <c r="H1045" i="1"/>
  <c r="G1045" i="1"/>
  <c r="H1046" i="1"/>
  <c r="G1046" i="1"/>
  <c r="H1047" i="1"/>
  <c r="G1047" i="1"/>
  <c r="H1048" i="1"/>
  <c r="G1048" i="1"/>
  <c r="H1049" i="1"/>
  <c r="G1049" i="1"/>
  <c r="H1050" i="1"/>
  <c r="G1050" i="1"/>
  <c r="H1051" i="1"/>
  <c r="G1051" i="1"/>
  <c r="H1052" i="1"/>
  <c r="G1052" i="1"/>
  <c r="H1053" i="1"/>
  <c r="G1053" i="1"/>
  <c r="H1054" i="1"/>
  <c r="G1054" i="1"/>
  <c r="H1055" i="1"/>
  <c r="G1055" i="1"/>
  <c r="H1056" i="1"/>
  <c r="G1056" i="1"/>
  <c r="H1057" i="1"/>
  <c r="G1057" i="1"/>
  <c r="H1058" i="1"/>
  <c r="G1058" i="1"/>
  <c r="H1059" i="1"/>
  <c r="G1059" i="1"/>
  <c r="H1060" i="1"/>
  <c r="G1060" i="1"/>
  <c r="H1061" i="1"/>
  <c r="G1061" i="1"/>
  <c r="H1062" i="1"/>
  <c r="G1062" i="1"/>
  <c r="H1063" i="1"/>
  <c r="G1063" i="1"/>
  <c r="H1064" i="1"/>
  <c r="G1064" i="1"/>
  <c r="H1065" i="1"/>
  <c r="G1065" i="1"/>
  <c r="H1066" i="1"/>
  <c r="G1066" i="1"/>
  <c r="H1067" i="1"/>
  <c r="G1067" i="1"/>
  <c r="H1068" i="1"/>
  <c r="G1068" i="1"/>
  <c r="H1069" i="1"/>
  <c r="G1069" i="1"/>
  <c r="H1070" i="1"/>
  <c r="G1070" i="1"/>
  <c r="H1071" i="1"/>
  <c r="G1071" i="1"/>
  <c r="H1072" i="1"/>
  <c r="G1072" i="1"/>
  <c r="H1073" i="1"/>
  <c r="G1073" i="1"/>
  <c r="H1074" i="1"/>
  <c r="G1074" i="1"/>
  <c r="H1075" i="1"/>
  <c r="G1075" i="1"/>
  <c r="H1076" i="1"/>
  <c r="G1076" i="1"/>
  <c r="H1077" i="1"/>
  <c r="G1077" i="1"/>
  <c r="H1078" i="1"/>
  <c r="G1078" i="1"/>
  <c r="H1079" i="1"/>
  <c r="G1079" i="1"/>
  <c r="H1080" i="1"/>
  <c r="G1080" i="1"/>
  <c r="H1081" i="1"/>
  <c r="G1081" i="1"/>
  <c r="H1082" i="1"/>
  <c r="G1082" i="1"/>
  <c r="H1083" i="1"/>
  <c r="G1083" i="1"/>
  <c r="H1084" i="1"/>
  <c r="G1084" i="1"/>
  <c r="H1085" i="1"/>
  <c r="G1085" i="1"/>
  <c r="H1086" i="1"/>
  <c r="G1086" i="1"/>
  <c r="H1087" i="1"/>
  <c r="G1087" i="1"/>
  <c r="H1088" i="1"/>
  <c r="G1088" i="1"/>
  <c r="H1089" i="1"/>
  <c r="G1089" i="1"/>
  <c r="H1090" i="1"/>
  <c r="G1090" i="1"/>
  <c r="H1091" i="1"/>
  <c r="G1091" i="1"/>
  <c r="H1092" i="1"/>
  <c r="G1092" i="1"/>
  <c r="H1093" i="1"/>
  <c r="G1093" i="1"/>
  <c r="H1094" i="1"/>
  <c r="G1094" i="1"/>
  <c r="H1095" i="1"/>
  <c r="G1095" i="1"/>
  <c r="H1096" i="1"/>
  <c r="G1096" i="1"/>
  <c r="H1097" i="1"/>
  <c r="G1097" i="1"/>
  <c r="H1098" i="1"/>
  <c r="G1098" i="1"/>
  <c r="H1099" i="1"/>
  <c r="G1099" i="1"/>
  <c r="H1100" i="1"/>
  <c r="G1100" i="1"/>
  <c r="H1101" i="1"/>
  <c r="G1101" i="1"/>
  <c r="H1102" i="1"/>
  <c r="G1102" i="1"/>
  <c r="H1103" i="1"/>
  <c r="G1103" i="1"/>
  <c r="H1104" i="1"/>
  <c r="G1104" i="1"/>
  <c r="H1105" i="1"/>
  <c r="G1105" i="1"/>
  <c r="H1106" i="1"/>
  <c r="G1106" i="1"/>
  <c r="H1107" i="1"/>
  <c r="G1107" i="1"/>
  <c r="H1108" i="1"/>
  <c r="G1108" i="1"/>
  <c r="H1109" i="1"/>
  <c r="G1109" i="1"/>
  <c r="H1110" i="1"/>
  <c r="G1110" i="1"/>
  <c r="H1111" i="1"/>
  <c r="G1111" i="1"/>
  <c r="H1112" i="1"/>
  <c r="G1112" i="1"/>
  <c r="H1113" i="1"/>
  <c r="G1113" i="1"/>
  <c r="H1114" i="1"/>
  <c r="G1114" i="1"/>
  <c r="H1115" i="1"/>
  <c r="G1115" i="1"/>
  <c r="H1116" i="1"/>
  <c r="G1116" i="1"/>
  <c r="H1117" i="1"/>
  <c r="G1117" i="1"/>
  <c r="H1118" i="1"/>
  <c r="G1118" i="1"/>
  <c r="H1119" i="1"/>
  <c r="G1119" i="1"/>
  <c r="H1120" i="1"/>
  <c r="G1120" i="1"/>
  <c r="H1121" i="1"/>
  <c r="G1121" i="1"/>
  <c r="H1122" i="1"/>
  <c r="G1122" i="1"/>
  <c r="H1123" i="1"/>
  <c r="G1123" i="1"/>
  <c r="H1124" i="1"/>
  <c r="G1124" i="1"/>
  <c r="H1125" i="1"/>
  <c r="G1125" i="1"/>
  <c r="H1126" i="1"/>
  <c r="G1126" i="1"/>
  <c r="H1127" i="1"/>
  <c r="G1127" i="1"/>
  <c r="H1128" i="1"/>
  <c r="G1128" i="1"/>
  <c r="H1129" i="1"/>
  <c r="G1129" i="1"/>
  <c r="H1130" i="1"/>
  <c r="G1130" i="1"/>
  <c r="H1131" i="1"/>
  <c r="G1131" i="1"/>
  <c r="H1132" i="1"/>
  <c r="G1132" i="1"/>
  <c r="H1133" i="1"/>
  <c r="G1133" i="1"/>
  <c r="H1134" i="1"/>
  <c r="G1134" i="1"/>
  <c r="H1135" i="1"/>
  <c r="G1135" i="1"/>
  <c r="H1136" i="1"/>
  <c r="G1136" i="1"/>
  <c r="H1137" i="1"/>
  <c r="G1137" i="1"/>
  <c r="H1138" i="1"/>
  <c r="G1138" i="1"/>
  <c r="H1139" i="1"/>
  <c r="G1139" i="1"/>
  <c r="H1140" i="1"/>
  <c r="G1140" i="1"/>
  <c r="H1141" i="1"/>
  <c r="G1141" i="1"/>
  <c r="H1142" i="1"/>
  <c r="G1142" i="1"/>
  <c r="H1143" i="1"/>
  <c r="G1143" i="1"/>
  <c r="H1144" i="1"/>
  <c r="G1144" i="1"/>
  <c r="H1145" i="1"/>
  <c r="G1145" i="1"/>
  <c r="H1146" i="1"/>
  <c r="G1146" i="1"/>
  <c r="H1147" i="1"/>
  <c r="G1147" i="1"/>
  <c r="H1148" i="1"/>
  <c r="G1148" i="1"/>
  <c r="H1149" i="1"/>
  <c r="G1149" i="1"/>
  <c r="H1150" i="1"/>
  <c r="G1150" i="1"/>
  <c r="H1151" i="1"/>
  <c r="G1151" i="1"/>
  <c r="H1152" i="1"/>
  <c r="G1152" i="1"/>
  <c r="H1153" i="1"/>
  <c r="G1153" i="1"/>
  <c r="H1154" i="1"/>
  <c r="G1154" i="1"/>
  <c r="H1155" i="1"/>
  <c r="G1155" i="1"/>
  <c r="H1156" i="1"/>
  <c r="G1156" i="1"/>
  <c r="H1157" i="1"/>
  <c r="G1157" i="1"/>
  <c r="H1158" i="1"/>
  <c r="G1158" i="1"/>
  <c r="H1159" i="1"/>
  <c r="G1159" i="1"/>
  <c r="H1160" i="1"/>
  <c r="G1160" i="1"/>
  <c r="H1161" i="1"/>
  <c r="G1161" i="1"/>
  <c r="H1162" i="1"/>
  <c r="G1162" i="1"/>
  <c r="H1163" i="1"/>
  <c r="G1163" i="1"/>
  <c r="H1164" i="1"/>
  <c r="G1164" i="1"/>
  <c r="H1165" i="1"/>
  <c r="G1165" i="1"/>
  <c r="H1166" i="1"/>
  <c r="G1166" i="1"/>
  <c r="H1167" i="1"/>
  <c r="G1167" i="1"/>
  <c r="H1168" i="1"/>
  <c r="G1168" i="1"/>
  <c r="H1169" i="1"/>
  <c r="G1169" i="1"/>
  <c r="H1170" i="1"/>
  <c r="G1170" i="1"/>
  <c r="H1171" i="1"/>
  <c r="G1171" i="1"/>
  <c r="H1172" i="1"/>
  <c r="G1172" i="1"/>
  <c r="H1173" i="1"/>
  <c r="G1173" i="1"/>
  <c r="H1174" i="1"/>
  <c r="G1174" i="1"/>
  <c r="H1175" i="1"/>
  <c r="G1175" i="1"/>
  <c r="H1176" i="1"/>
  <c r="G1176" i="1"/>
  <c r="H1177" i="1"/>
  <c r="G1177" i="1"/>
  <c r="H1178" i="1"/>
  <c r="G1178" i="1"/>
  <c r="H1179" i="1"/>
  <c r="G1179" i="1"/>
  <c r="H1180" i="1"/>
  <c r="G1180" i="1"/>
  <c r="H1181" i="1"/>
  <c r="G1181" i="1"/>
  <c r="H1182" i="1"/>
  <c r="G1182" i="1"/>
  <c r="H1183" i="1"/>
  <c r="G1183" i="1"/>
  <c r="H1184" i="1"/>
  <c r="G1184" i="1"/>
  <c r="H1185" i="1"/>
  <c r="G1185" i="1"/>
  <c r="H1186" i="1"/>
  <c r="G1186" i="1"/>
  <c r="H1187" i="1"/>
  <c r="G1187" i="1"/>
  <c r="H1188" i="1"/>
  <c r="G1188" i="1"/>
  <c r="H1189" i="1"/>
  <c r="G1189" i="1"/>
  <c r="H1190" i="1"/>
  <c r="G1190" i="1"/>
  <c r="H1191" i="1"/>
  <c r="G1191" i="1"/>
  <c r="H1192" i="1"/>
  <c r="G1192" i="1"/>
  <c r="H1193" i="1"/>
  <c r="G1193" i="1"/>
  <c r="H1194" i="1"/>
  <c r="G1194" i="1"/>
  <c r="H1195" i="1"/>
  <c r="G1195" i="1"/>
  <c r="H1196" i="1"/>
  <c r="G1196" i="1"/>
  <c r="H1197" i="1"/>
  <c r="G1197" i="1"/>
  <c r="H1198" i="1"/>
  <c r="G1198" i="1"/>
  <c r="H1199" i="1"/>
  <c r="G1199" i="1"/>
  <c r="H1200" i="1"/>
  <c r="G1200" i="1"/>
  <c r="H1201" i="1"/>
  <c r="G1201" i="1"/>
  <c r="H1202" i="1"/>
  <c r="G1202" i="1"/>
  <c r="H1203" i="1"/>
  <c r="G1203" i="1"/>
  <c r="H1204" i="1"/>
  <c r="G1204" i="1"/>
  <c r="H1205" i="1"/>
  <c r="G1205" i="1"/>
  <c r="H1206" i="1"/>
  <c r="G1206" i="1"/>
  <c r="H1207" i="1"/>
  <c r="G1207" i="1"/>
  <c r="H1208" i="1"/>
  <c r="G1208" i="1"/>
  <c r="H1209" i="1"/>
  <c r="G1209" i="1"/>
  <c r="H1210" i="1"/>
  <c r="G1210" i="1"/>
  <c r="H1211" i="1"/>
  <c r="G1211" i="1"/>
  <c r="H1212" i="1"/>
  <c r="G1212" i="1"/>
  <c r="H1213" i="1"/>
  <c r="G1213" i="1"/>
  <c r="H1214" i="1"/>
  <c r="G1214" i="1"/>
  <c r="H1215" i="1"/>
  <c r="G1215" i="1"/>
  <c r="H1216" i="1"/>
  <c r="G1216" i="1"/>
  <c r="H1217" i="1"/>
  <c r="G1217" i="1"/>
  <c r="H1218" i="1"/>
  <c r="G1218" i="1"/>
  <c r="H1219" i="1"/>
  <c r="G1219" i="1"/>
  <c r="H1220" i="1"/>
  <c r="G1220" i="1"/>
  <c r="H1221" i="1"/>
  <c r="G1221" i="1"/>
  <c r="H1222" i="1"/>
  <c r="G1222" i="1"/>
  <c r="H1223" i="1"/>
  <c r="G1223" i="1"/>
  <c r="H1224" i="1"/>
  <c r="G1224" i="1"/>
  <c r="H1225" i="1"/>
  <c r="G1225" i="1"/>
  <c r="H1226" i="1"/>
  <c r="G1226" i="1"/>
  <c r="H1227" i="1"/>
  <c r="G1227" i="1"/>
  <c r="H1228" i="1"/>
  <c r="G1228" i="1"/>
  <c r="H1229" i="1"/>
  <c r="G1229" i="1"/>
  <c r="H1230" i="1"/>
  <c r="G1230" i="1"/>
  <c r="H1231" i="1"/>
  <c r="G1231" i="1"/>
  <c r="H1232" i="1"/>
  <c r="G1232" i="1"/>
  <c r="H1233" i="1"/>
  <c r="G1233" i="1"/>
  <c r="H1234" i="1"/>
  <c r="G1234" i="1"/>
  <c r="H1235" i="1"/>
  <c r="G1235" i="1"/>
  <c r="H1236" i="1"/>
  <c r="G1236" i="1"/>
  <c r="H1237" i="1"/>
  <c r="G1237" i="1"/>
  <c r="H1238" i="1"/>
  <c r="G1238" i="1"/>
  <c r="H1239" i="1"/>
  <c r="G1239" i="1"/>
  <c r="H1240" i="1"/>
  <c r="G1240" i="1"/>
  <c r="H1241" i="1"/>
  <c r="G1241" i="1"/>
  <c r="H1242" i="1"/>
  <c r="G1242" i="1"/>
  <c r="H1243" i="1"/>
  <c r="G1243" i="1"/>
  <c r="H1244" i="1"/>
  <c r="G1244" i="1"/>
  <c r="H1245" i="1"/>
  <c r="G1245" i="1"/>
  <c r="H1246" i="1"/>
  <c r="G1246" i="1"/>
  <c r="H1247" i="1"/>
  <c r="G1247" i="1"/>
  <c r="H1248" i="1"/>
  <c r="G1248" i="1"/>
  <c r="H1249" i="1"/>
  <c r="G1249" i="1"/>
  <c r="H1250" i="1"/>
  <c r="G1250" i="1"/>
  <c r="H1251" i="1"/>
  <c r="G1251" i="1"/>
  <c r="H1252" i="1"/>
  <c r="G1252" i="1"/>
  <c r="H1253" i="1"/>
  <c r="G1253" i="1"/>
  <c r="H1254" i="1"/>
  <c r="G1254" i="1"/>
  <c r="H1255" i="1"/>
  <c r="G1255" i="1"/>
  <c r="H1256" i="1"/>
  <c r="G1256" i="1"/>
  <c r="H1257" i="1"/>
  <c r="G1257" i="1"/>
  <c r="H1258" i="1"/>
  <c r="G1258" i="1"/>
  <c r="H1259" i="1"/>
  <c r="G1259" i="1"/>
  <c r="H1260" i="1"/>
  <c r="G1260" i="1"/>
  <c r="H1261" i="1"/>
  <c r="G1261" i="1"/>
  <c r="H1262" i="1"/>
  <c r="G1262" i="1"/>
  <c r="H1263" i="1"/>
  <c r="G1263" i="1"/>
  <c r="H1264" i="1"/>
  <c r="G1264" i="1"/>
  <c r="H1265" i="1"/>
  <c r="G1265" i="1"/>
  <c r="H1266" i="1"/>
  <c r="G1266" i="1"/>
  <c r="H1267" i="1"/>
  <c r="G1267" i="1"/>
  <c r="H1268" i="1"/>
  <c r="G1268" i="1"/>
  <c r="H1269" i="1"/>
  <c r="G1269" i="1"/>
  <c r="H1270" i="1"/>
  <c r="G1270" i="1"/>
  <c r="H1271" i="1"/>
  <c r="G1271" i="1"/>
  <c r="H1272" i="1"/>
  <c r="G1272" i="1"/>
  <c r="H1273" i="1"/>
  <c r="G1273" i="1"/>
  <c r="H1274" i="1"/>
  <c r="G1274" i="1"/>
  <c r="H1275" i="1"/>
  <c r="G1275" i="1"/>
  <c r="H1276" i="1"/>
  <c r="G1276" i="1"/>
  <c r="H1277" i="1"/>
  <c r="G1277" i="1"/>
  <c r="H1278" i="1"/>
  <c r="G1278" i="1"/>
  <c r="H1279" i="1"/>
  <c r="G1279" i="1"/>
  <c r="H1280" i="1"/>
  <c r="G1280" i="1"/>
  <c r="H1281" i="1"/>
  <c r="G1281" i="1"/>
  <c r="H1282" i="1"/>
  <c r="G1282" i="1"/>
  <c r="H1283" i="1"/>
  <c r="G1283" i="1"/>
  <c r="H1284" i="1"/>
  <c r="G1284" i="1"/>
  <c r="H1285" i="1"/>
  <c r="G1285" i="1"/>
  <c r="H1286" i="1"/>
  <c r="G1286" i="1"/>
  <c r="H1287" i="1"/>
  <c r="G1287" i="1"/>
  <c r="H1288" i="1"/>
  <c r="G1288" i="1"/>
  <c r="H1289" i="1"/>
  <c r="G1289" i="1"/>
  <c r="H1290" i="1"/>
  <c r="G1290" i="1"/>
  <c r="H1291" i="1"/>
  <c r="G1291" i="1"/>
  <c r="H1292" i="1"/>
  <c r="G1292" i="1"/>
  <c r="H1293" i="1"/>
  <c r="G1293" i="1"/>
  <c r="H1294" i="1"/>
  <c r="G1294" i="1"/>
  <c r="H1295" i="1"/>
  <c r="G1295" i="1"/>
  <c r="H1296" i="1"/>
  <c r="G1296" i="1"/>
  <c r="H1297" i="1"/>
  <c r="G1297" i="1"/>
  <c r="H1298" i="1"/>
  <c r="G1298" i="1"/>
  <c r="H1299" i="1"/>
  <c r="G1299" i="1"/>
  <c r="H1300" i="1"/>
  <c r="G1300" i="1"/>
  <c r="H1301" i="1"/>
  <c r="G1301" i="1"/>
  <c r="H1302" i="1"/>
  <c r="G1302" i="1"/>
  <c r="H1303" i="1"/>
  <c r="G1303" i="1"/>
  <c r="H1304" i="1"/>
  <c r="G1304" i="1"/>
  <c r="H1305" i="1"/>
  <c r="G1305" i="1"/>
  <c r="H1306" i="1"/>
  <c r="G1306" i="1"/>
  <c r="H1307" i="1"/>
  <c r="G1307" i="1"/>
  <c r="H1308" i="1"/>
  <c r="G1308" i="1"/>
  <c r="H1309" i="1"/>
  <c r="G1309" i="1"/>
  <c r="H1310" i="1"/>
  <c r="G1310" i="1"/>
  <c r="H1311" i="1"/>
  <c r="G1311" i="1"/>
  <c r="H1312" i="1"/>
  <c r="G1312" i="1"/>
  <c r="H1313" i="1"/>
  <c r="G1313" i="1"/>
  <c r="H1314" i="1"/>
  <c r="G1314" i="1"/>
  <c r="H1315" i="1"/>
  <c r="G1315" i="1"/>
  <c r="H1316" i="1"/>
  <c r="G1316" i="1"/>
  <c r="H1317" i="1"/>
  <c r="G1317" i="1"/>
  <c r="H1318" i="1"/>
  <c r="G1318" i="1"/>
  <c r="H1319" i="1"/>
  <c r="G1319" i="1"/>
  <c r="H1320" i="1"/>
  <c r="G1320" i="1"/>
  <c r="H1321" i="1"/>
  <c r="G1321" i="1"/>
  <c r="H1322" i="1"/>
  <c r="G1322" i="1"/>
  <c r="H1323" i="1"/>
  <c r="G1323" i="1"/>
  <c r="H1324" i="1"/>
  <c r="G1324" i="1"/>
  <c r="H1325" i="1"/>
  <c r="G1325" i="1"/>
  <c r="H1326" i="1"/>
  <c r="G1326" i="1"/>
  <c r="H1327" i="1"/>
  <c r="G1327" i="1"/>
  <c r="H1328" i="1"/>
  <c r="G1328" i="1"/>
  <c r="H1329" i="1"/>
  <c r="G1329" i="1"/>
  <c r="H1330" i="1"/>
  <c r="G1330" i="1"/>
  <c r="H1331" i="1"/>
  <c r="G1331" i="1"/>
  <c r="H1332" i="1"/>
  <c r="G1332" i="1"/>
  <c r="H1333" i="1"/>
  <c r="G1333" i="1"/>
  <c r="H1334" i="1"/>
  <c r="G1334" i="1"/>
  <c r="H1335" i="1"/>
  <c r="G1335" i="1"/>
  <c r="H1336" i="1"/>
  <c r="G1336" i="1"/>
  <c r="H1337" i="1"/>
  <c r="G1337" i="1"/>
  <c r="H1338" i="1"/>
  <c r="G1338" i="1"/>
  <c r="H1339" i="1"/>
  <c r="G1339" i="1"/>
  <c r="H1340" i="1"/>
  <c r="G1340" i="1"/>
  <c r="H1341" i="1"/>
  <c r="G1341" i="1"/>
  <c r="H1342" i="1"/>
  <c r="G1342" i="1"/>
  <c r="H1343" i="1"/>
  <c r="G1343" i="1"/>
  <c r="H1344" i="1"/>
  <c r="G1344" i="1"/>
  <c r="H1345" i="1"/>
  <c r="G1345" i="1"/>
  <c r="H1346" i="1"/>
  <c r="G1346" i="1"/>
  <c r="H1347" i="1"/>
  <c r="G1347" i="1"/>
  <c r="H1348" i="1"/>
  <c r="G1348" i="1"/>
  <c r="H1349" i="1"/>
  <c r="G1349" i="1"/>
  <c r="H1350" i="1"/>
  <c r="G1350" i="1"/>
  <c r="H1351" i="1"/>
  <c r="G1351" i="1"/>
  <c r="H1352" i="1"/>
  <c r="G1352" i="1"/>
  <c r="H1353" i="1"/>
  <c r="G1353" i="1"/>
  <c r="H1354" i="1"/>
  <c r="G1354" i="1"/>
  <c r="H1355" i="1"/>
  <c r="G1355" i="1"/>
  <c r="H1356" i="1"/>
  <c r="G1356" i="1"/>
  <c r="H1357" i="1"/>
  <c r="G1357" i="1"/>
  <c r="H1358" i="1"/>
  <c r="G1358" i="1"/>
  <c r="H1359" i="1"/>
  <c r="G1359" i="1"/>
  <c r="H1360" i="1"/>
  <c r="G1360" i="1"/>
  <c r="H1361" i="1"/>
  <c r="G1361" i="1"/>
  <c r="H1362" i="1"/>
  <c r="G1362" i="1"/>
  <c r="H1363" i="1"/>
  <c r="G1363" i="1"/>
  <c r="H1364" i="1"/>
  <c r="G1364" i="1"/>
  <c r="H1365" i="1"/>
  <c r="G1365" i="1"/>
  <c r="H1366" i="1"/>
  <c r="G1366" i="1"/>
  <c r="H1367" i="1"/>
  <c r="G1367" i="1"/>
  <c r="H1368" i="1"/>
  <c r="G1368" i="1"/>
  <c r="H1369" i="1"/>
  <c r="G1369" i="1"/>
  <c r="H1370" i="1"/>
  <c r="G1370" i="1"/>
  <c r="H1371" i="1"/>
  <c r="G1371" i="1"/>
  <c r="H1372" i="1"/>
  <c r="G1372" i="1"/>
  <c r="H1373" i="1"/>
  <c r="G1373" i="1"/>
  <c r="H1374" i="1"/>
  <c r="G1374" i="1"/>
  <c r="H1375" i="1"/>
  <c r="G1375" i="1"/>
  <c r="H1376" i="1"/>
  <c r="G1376" i="1"/>
  <c r="H1377" i="1"/>
  <c r="G1377" i="1"/>
  <c r="H1378" i="1"/>
  <c r="G1378" i="1"/>
  <c r="H1379" i="1"/>
  <c r="G1379" i="1"/>
  <c r="H1380" i="1"/>
  <c r="G1380" i="1"/>
  <c r="H1381" i="1"/>
  <c r="G1381" i="1"/>
  <c r="H1382" i="1"/>
  <c r="G1382" i="1"/>
  <c r="H1383" i="1"/>
  <c r="G1383" i="1"/>
  <c r="H1384" i="1"/>
  <c r="G1384" i="1"/>
  <c r="H1385" i="1"/>
  <c r="G1385" i="1"/>
  <c r="H1386" i="1"/>
  <c r="G1386" i="1"/>
  <c r="H1387" i="1"/>
  <c r="G1387" i="1"/>
  <c r="H1388" i="1"/>
  <c r="G1388" i="1"/>
  <c r="H1389" i="1"/>
  <c r="G1389" i="1"/>
  <c r="H1390" i="1"/>
  <c r="G1390" i="1"/>
  <c r="H1391" i="1"/>
  <c r="G1391" i="1"/>
  <c r="H1392" i="1"/>
  <c r="G1392" i="1"/>
  <c r="H1393" i="1"/>
  <c r="G1393" i="1"/>
  <c r="H1394" i="1"/>
  <c r="G1394" i="1"/>
  <c r="H1395" i="1"/>
  <c r="G1395" i="1"/>
  <c r="H1396" i="1"/>
  <c r="G1396" i="1"/>
  <c r="H1397" i="1"/>
  <c r="G1397" i="1"/>
  <c r="H1398" i="1"/>
  <c r="G1398" i="1"/>
  <c r="H1399" i="1"/>
  <c r="G1399" i="1"/>
  <c r="H1400" i="1"/>
  <c r="G1400" i="1"/>
  <c r="H1401" i="1"/>
  <c r="G1401" i="1"/>
  <c r="H1402" i="1"/>
  <c r="G1402" i="1"/>
  <c r="H1403" i="1"/>
  <c r="G1403" i="1"/>
  <c r="H1404" i="1"/>
  <c r="G1404" i="1"/>
  <c r="H1405" i="1"/>
  <c r="G1405" i="1"/>
  <c r="H1406" i="1"/>
  <c r="G1406" i="1"/>
  <c r="H1407" i="1"/>
  <c r="G1407" i="1"/>
  <c r="H1408" i="1"/>
  <c r="G1408" i="1"/>
  <c r="H1409" i="1"/>
  <c r="G1409" i="1"/>
  <c r="H1410" i="1"/>
  <c r="G1410" i="1"/>
  <c r="H1411" i="1"/>
  <c r="G1411" i="1"/>
  <c r="H1412" i="1"/>
  <c r="G1412" i="1"/>
  <c r="H1413" i="1"/>
  <c r="G1413" i="1"/>
  <c r="H1414" i="1"/>
  <c r="G1414" i="1"/>
  <c r="H1415" i="1"/>
  <c r="G1415" i="1"/>
  <c r="H1416" i="1"/>
  <c r="G1416" i="1"/>
  <c r="H1417" i="1"/>
  <c r="G1417" i="1"/>
  <c r="H1418" i="1"/>
  <c r="G1418" i="1"/>
  <c r="H1419" i="1"/>
  <c r="G1419" i="1"/>
  <c r="H1420" i="1"/>
  <c r="G1420" i="1"/>
  <c r="H1421" i="1"/>
  <c r="G1421" i="1"/>
  <c r="H1422" i="1"/>
  <c r="G1422" i="1"/>
  <c r="H1423" i="1"/>
  <c r="G1423" i="1"/>
  <c r="H1424" i="1"/>
  <c r="G1424" i="1"/>
  <c r="H1425" i="1"/>
  <c r="G1425" i="1"/>
  <c r="H1426" i="1"/>
  <c r="G1426" i="1"/>
  <c r="H1427" i="1"/>
  <c r="G1427" i="1"/>
  <c r="H1428" i="1"/>
  <c r="G1428" i="1"/>
  <c r="H1429" i="1"/>
  <c r="G1429" i="1"/>
  <c r="H1430" i="1"/>
  <c r="G1430" i="1"/>
  <c r="H1431" i="1"/>
  <c r="G1431" i="1"/>
  <c r="H1432" i="1"/>
  <c r="G1432" i="1"/>
  <c r="H1433" i="1"/>
  <c r="G1433" i="1"/>
  <c r="H1434" i="1"/>
  <c r="G1434" i="1"/>
  <c r="H1436" i="1"/>
  <c r="G1436" i="1"/>
  <c r="H1437" i="1"/>
  <c r="G1437" i="1"/>
  <c r="H1438" i="1"/>
  <c r="G1438" i="1"/>
  <c r="J1439" i="1"/>
  <c r="H1439" i="1"/>
  <c r="G1439" i="1"/>
  <c r="I1439" i="1" s="1"/>
  <c r="J1440" i="1"/>
  <c r="H1440" i="1"/>
  <c r="G1440" i="1"/>
  <c r="I1440" i="1" s="1"/>
  <c r="J1441" i="1"/>
  <c r="H1441" i="1"/>
  <c r="G1441" i="1"/>
  <c r="I1441" i="1" s="1"/>
  <c r="J1442" i="1"/>
  <c r="H1442" i="1"/>
  <c r="G1442" i="1"/>
  <c r="I1442" i="1" s="1"/>
  <c r="J1443" i="1"/>
  <c r="H1443" i="1"/>
  <c r="G1443" i="1"/>
  <c r="I1443" i="1" s="1"/>
  <c r="J1444" i="1"/>
  <c r="H1444" i="1"/>
  <c r="G1444" i="1"/>
  <c r="I1444" i="1" s="1"/>
  <c r="J1445" i="1"/>
  <c r="H1445" i="1"/>
  <c r="G1445" i="1"/>
  <c r="J1446" i="1"/>
  <c r="H1446" i="1"/>
  <c r="G1446" i="1"/>
  <c r="I1446" i="1" s="1"/>
  <c r="J1447" i="1"/>
  <c r="H1447" i="1"/>
  <c r="G1447" i="1"/>
  <c r="I1447" i="1" s="1"/>
  <c r="J1448" i="1"/>
  <c r="H1448" i="1"/>
  <c r="G1448" i="1"/>
  <c r="I1448" i="1" s="1"/>
  <c r="J1449" i="1"/>
  <c r="H1449" i="1"/>
  <c r="G1449" i="1"/>
  <c r="I1449" i="1" s="1"/>
  <c r="J1450" i="1"/>
  <c r="H1450" i="1"/>
  <c r="G1450" i="1"/>
  <c r="I1450" i="1" s="1"/>
  <c r="J1451" i="1"/>
  <c r="H1451" i="1"/>
  <c r="G1451" i="1"/>
  <c r="I1451" i="1" s="1"/>
  <c r="J1452" i="1"/>
  <c r="H1452" i="1"/>
  <c r="G1452" i="1"/>
  <c r="I1452" i="1" s="1"/>
  <c r="H1453" i="1"/>
  <c r="G1453" i="1"/>
  <c r="H1454" i="1"/>
  <c r="G1454" i="1"/>
  <c r="J1455" i="1"/>
  <c r="H1455" i="1"/>
  <c r="G1455" i="1"/>
  <c r="I1455" i="1" s="1"/>
  <c r="J1456" i="1"/>
  <c r="H1456" i="1"/>
  <c r="G1456" i="1"/>
  <c r="I1456" i="1" s="1"/>
  <c r="J1457" i="1"/>
  <c r="H1457" i="1"/>
  <c r="G1457" i="1"/>
  <c r="I1457" i="1" s="1"/>
  <c r="J1458" i="1"/>
  <c r="H1458" i="1"/>
  <c r="G1458" i="1"/>
  <c r="I1458" i="1" s="1"/>
  <c r="J1459" i="1"/>
  <c r="H1459" i="1"/>
  <c r="G1459" i="1"/>
  <c r="I1459" i="1" s="1"/>
  <c r="J1460" i="1"/>
  <c r="H1460" i="1"/>
  <c r="G1460" i="1"/>
  <c r="I1460" i="1" s="1"/>
  <c r="H1461" i="1"/>
  <c r="G1461" i="1"/>
  <c r="J1462" i="1"/>
  <c r="H1462" i="1"/>
  <c r="G1462" i="1"/>
  <c r="I1462" i="1" s="1"/>
  <c r="J1463" i="1"/>
  <c r="H1463" i="1"/>
  <c r="G1463" i="1"/>
  <c r="I1463" i="1" s="1"/>
  <c r="J1464" i="1"/>
  <c r="H1464" i="1"/>
  <c r="G1464" i="1"/>
  <c r="I1464" i="1" s="1"/>
  <c r="J1465" i="1"/>
  <c r="H1465" i="1"/>
  <c r="G1465" i="1"/>
  <c r="I1465" i="1" s="1"/>
  <c r="J1466" i="1"/>
  <c r="H1466" i="1"/>
  <c r="G1466" i="1"/>
  <c r="I1466" i="1" s="1"/>
  <c r="J1467" i="1"/>
  <c r="H1467" i="1"/>
  <c r="G1467" i="1"/>
  <c r="I1467" i="1" s="1"/>
  <c r="J1468" i="1"/>
  <c r="H1468" i="1"/>
  <c r="G1468" i="1"/>
  <c r="I1468" i="1" s="1"/>
  <c r="H1469" i="1"/>
  <c r="G1469" i="1"/>
  <c r="H1470" i="1"/>
  <c r="G1470" i="1"/>
  <c r="J1471" i="1"/>
  <c r="H1471" i="1"/>
  <c r="G1471" i="1"/>
  <c r="I1471" i="1" s="1"/>
  <c r="J1472" i="1"/>
  <c r="H1472" i="1"/>
  <c r="G1472" i="1"/>
  <c r="I1472" i="1" s="1"/>
  <c r="J1473" i="1"/>
  <c r="H1473" i="1"/>
  <c r="G1473" i="1"/>
  <c r="I1473" i="1" s="1"/>
  <c r="J1474" i="1"/>
  <c r="H1474" i="1"/>
  <c r="G1474" i="1"/>
  <c r="I1474" i="1" s="1"/>
  <c r="H1475" i="1"/>
  <c r="G1475" i="1"/>
  <c r="J1476" i="1"/>
  <c r="H1476" i="1"/>
  <c r="G1476" i="1"/>
  <c r="I1476" i="1" s="1"/>
  <c r="J1477" i="1"/>
  <c r="H1477" i="1"/>
  <c r="G1477" i="1"/>
  <c r="I1477" i="1" s="1"/>
  <c r="J1478" i="1"/>
  <c r="H1478" i="1"/>
  <c r="G1478" i="1"/>
  <c r="I1478" i="1" s="1"/>
  <c r="J1479" i="1"/>
  <c r="H1479" i="1"/>
  <c r="G1479" i="1"/>
  <c r="I1479" i="1" s="1"/>
  <c r="H1480" i="1"/>
  <c r="G1480" i="1"/>
  <c r="H1481" i="1"/>
  <c r="G1481" i="1"/>
  <c r="H1482" i="1"/>
  <c r="G1482" i="1"/>
  <c r="H1483" i="1"/>
  <c r="G1483" i="1"/>
  <c r="H1484" i="1"/>
  <c r="G1484" i="1"/>
  <c r="H1485" i="1"/>
  <c r="G1485" i="1"/>
  <c r="H1486" i="1"/>
  <c r="G1486" i="1"/>
  <c r="H1487" i="1"/>
  <c r="G1487" i="1"/>
  <c r="H1488" i="1"/>
  <c r="G1488" i="1"/>
  <c r="H1489" i="1"/>
  <c r="G1489" i="1"/>
  <c r="H1490" i="1"/>
  <c r="G1490" i="1"/>
  <c r="H1491" i="1"/>
  <c r="G1491" i="1"/>
  <c r="H1492" i="1"/>
  <c r="G1492" i="1"/>
  <c r="H1493" i="1"/>
  <c r="G1493" i="1"/>
  <c r="H1494" i="1"/>
  <c r="G1494" i="1"/>
  <c r="H1495" i="1"/>
  <c r="G1495" i="1"/>
  <c r="H1496" i="1"/>
  <c r="G1496" i="1"/>
  <c r="H1497" i="1"/>
  <c r="G1497" i="1"/>
  <c r="H1498" i="1"/>
  <c r="G1498" i="1"/>
  <c r="H1499" i="1"/>
  <c r="G1499" i="1"/>
  <c r="H1500" i="1"/>
  <c r="G1500" i="1"/>
  <c r="H1501" i="1"/>
  <c r="G1501" i="1"/>
  <c r="H1502" i="1"/>
  <c r="G1502" i="1"/>
  <c r="H1503" i="1"/>
  <c r="G1503" i="1"/>
  <c r="H1504" i="1"/>
  <c r="G1504" i="1"/>
  <c r="H1505" i="1"/>
  <c r="G1505" i="1"/>
  <c r="H1506" i="1"/>
  <c r="G1506" i="1"/>
  <c r="H1507" i="1"/>
  <c r="G1507" i="1"/>
  <c r="H1508" i="1"/>
  <c r="G1508" i="1"/>
  <c r="H1509" i="1"/>
  <c r="G1509" i="1"/>
  <c r="H1510" i="1"/>
  <c r="G1510" i="1"/>
  <c r="H1511" i="1"/>
  <c r="G1511" i="1"/>
  <c r="H1512" i="1"/>
  <c r="G1512" i="1"/>
  <c r="H1513" i="1"/>
  <c r="G1513" i="1"/>
  <c r="H1514" i="1"/>
  <c r="G1514" i="1"/>
  <c r="H1515" i="1"/>
  <c r="G1515" i="1"/>
  <c r="H1516" i="1"/>
  <c r="G1516" i="1"/>
  <c r="H1518" i="1"/>
  <c r="G1518" i="1"/>
  <c r="H1519" i="1"/>
  <c r="G1519" i="1"/>
  <c r="H1520" i="1"/>
  <c r="G1520" i="1"/>
  <c r="H1521" i="1"/>
  <c r="G1521" i="1"/>
  <c r="H1522" i="1"/>
  <c r="G1522" i="1"/>
  <c r="H1523" i="1"/>
  <c r="G1523" i="1"/>
  <c r="H1524" i="1"/>
  <c r="G1524" i="1"/>
  <c r="H1525" i="1"/>
  <c r="G1525" i="1"/>
  <c r="H1526" i="1"/>
  <c r="G1526" i="1"/>
  <c r="H1527" i="1"/>
  <c r="G1527" i="1"/>
  <c r="H1528" i="1"/>
  <c r="G1528" i="1"/>
  <c r="H1529" i="1"/>
  <c r="G1529" i="1"/>
  <c r="H1530" i="1"/>
  <c r="G1530" i="1"/>
  <c r="H1531" i="1"/>
  <c r="G1531" i="1"/>
  <c r="H1532" i="1"/>
  <c r="G1532" i="1"/>
  <c r="H1533" i="1"/>
  <c r="G1533" i="1"/>
  <c r="H1534" i="1"/>
  <c r="G1534" i="1"/>
  <c r="H1535" i="1"/>
  <c r="G1535" i="1"/>
  <c r="H1536" i="1"/>
  <c r="G1536" i="1"/>
  <c r="H1537" i="1"/>
  <c r="G1537" i="1"/>
  <c r="H1538" i="1"/>
  <c r="G1538" i="1"/>
  <c r="H1539" i="1"/>
  <c r="G1539" i="1"/>
  <c r="H1540" i="1"/>
  <c r="G1540" i="1"/>
  <c r="H1541" i="1"/>
  <c r="G1541" i="1"/>
  <c r="H1542" i="1"/>
  <c r="G1542" i="1"/>
  <c r="H1543" i="1"/>
  <c r="G1543" i="1"/>
  <c r="H1544" i="1"/>
  <c r="G1544" i="1"/>
  <c r="H1545" i="1"/>
  <c r="G1545" i="1"/>
  <c r="H1546" i="1"/>
  <c r="G1546" i="1"/>
  <c r="H1547" i="1"/>
  <c r="G1547" i="1"/>
  <c r="H1548" i="1"/>
  <c r="G1548" i="1"/>
  <c r="H1549" i="1"/>
  <c r="G1549" i="1"/>
  <c r="H1550" i="1"/>
  <c r="G1550" i="1"/>
  <c r="H1551" i="1"/>
  <c r="G1551" i="1"/>
  <c r="H1552" i="1"/>
  <c r="G1552" i="1"/>
  <c r="H1553" i="1"/>
  <c r="G1553" i="1"/>
  <c r="H1554" i="1"/>
  <c r="G1554" i="1"/>
  <c r="H1555" i="1"/>
  <c r="G1555" i="1"/>
  <c r="H1556" i="1"/>
  <c r="G1556" i="1"/>
  <c r="H1557" i="1"/>
  <c r="G1557" i="1"/>
  <c r="H1558" i="1"/>
  <c r="G1558" i="1"/>
  <c r="H1559" i="1"/>
  <c r="G1559" i="1"/>
  <c r="H1560" i="1"/>
  <c r="G1560" i="1"/>
  <c r="H1561" i="1"/>
  <c r="G1561" i="1"/>
  <c r="H1562" i="1"/>
  <c r="G1562" i="1"/>
  <c r="H1563" i="1"/>
  <c r="G1563" i="1"/>
  <c r="H1564" i="1"/>
  <c r="G1564" i="1"/>
  <c r="H1565" i="1"/>
  <c r="G1565" i="1"/>
  <c r="H1566" i="1"/>
  <c r="G1566" i="1"/>
  <c r="H1567" i="1"/>
  <c r="G1567" i="1"/>
  <c r="H1568" i="1"/>
  <c r="G1568" i="1"/>
  <c r="H1569" i="1"/>
  <c r="G1569" i="1"/>
  <c r="H1570" i="1"/>
  <c r="G1570" i="1"/>
  <c r="H1571" i="1"/>
  <c r="G1571" i="1"/>
  <c r="H1572" i="1"/>
  <c r="G1572" i="1"/>
  <c r="H1573" i="1"/>
  <c r="G1573" i="1"/>
  <c r="H1574" i="1"/>
  <c r="G1574" i="1"/>
  <c r="H1575" i="1"/>
  <c r="G1575" i="1"/>
  <c r="H1576" i="1"/>
  <c r="G1576" i="1"/>
  <c r="H1577" i="1"/>
  <c r="G1577" i="1"/>
  <c r="H1578" i="1"/>
  <c r="G1578" i="1"/>
  <c r="H1579" i="1"/>
  <c r="G1579" i="1"/>
  <c r="H1580" i="1"/>
  <c r="G1580" i="1"/>
  <c r="D412" i="4"/>
  <c r="F6" i="4"/>
  <c r="E412" i="4"/>
  <c r="E290" i="4"/>
  <c r="D286" i="1" s="1"/>
  <c r="D289" i="4"/>
  <c r="F151" i="4"/>
  <c r="E413" i="4"/>
  <c r="E291" i="4"/>
  <c r="D287" i="1" s="1"/>
  <c r="H21" i="9"/>
  <c r="G21" i="9"/>
  <c r="E21" i="9" s="1"/>
  <c r="F152" i="4"/>
  <c r="D407" i="4"/>
  <c r="F298" i="4"/>
  <c r="D408" i="4"/>
  <c r="F350" i="4"/>
  <c r="E408" i="4"/>
  <c r="D403" i="1" s="1"/>
  <c r="D643" i="4"/>
  <c r="F416" i="4"/>
  <c r="D644" i="4"/>
  <c r="F417" i="4"/>
  <c r="E644" i="4"/>
  <c r="D638" i="1" s="1"/>
  <c r="D635" i="4"/>
  <c r="F420" i="4"/>
  <c r="D636" i="4"/>
  <c r="F528" i="4"/>
  <c r="E636" i="4"/>
  <c r="D630" i="1" s="1"/>
  <c r="G143" i="9"/>
  <c r="E143" i="9" s="1"/>
  <c r="B143" i="9" s="1"/>
  <c r="F603" i="4"/>
  <c r="G284" i="9"/>
  <c r="E284" i="9" s="1"/>
  <c r="B284" i="9" s="1"/>
  <c r="G278" i="9"/>
  <c r="E278" i="9" s="1"/>
  <c r="F6" i="5"/>
  <c r="G289" i="9"/>
  <c r="E289" i="9" s="1"/>
  <c r="B289" i="9" s="1"/>
  <c r="F88" i="5"/>
  <c r="G290" i="9"/>
  <c r="E290" i="9" s="1"/>
  <c r="B290" i="9" s="1"/>
  <c r="F149" i="5"/>
  <c r="G307" i="9"/>
  <c r="E307" i="9" s="1"/>
  <c r="B307" i="9" s="1"/>
  <c r="F177" i="5"/>
  <c r="G309" i="9"/>
  <c r="E309" i="9" s="1"/>
  <c r="B309" i="9" s="1"/>
  <c r="F190" i="5"/>
  <c r="G310" i="9"/>
  <c r="E310" i="9" s="1"/>
  <c r="B310" i="9" s="1"/>
  <c r="F206" i="5"/>
  <c r="D141" i="6"/>
  <c r="F5" i="6"/>
  <c r="B315" i="9"/>
  <c r="E314" i="9"/>
  <c r="I10" i="3" s="1"/>
  <c r="D42" i="8"/>
  <c r="H19" i="9"/>
  <c r="E19" i="9" s="1"/>
  <c r="B19" i="9" s="1"/>
  <c r="G280" i="9"/>
  <c r="E280" i="9" s="1"/>
  <c r="B280" i="9" s="1"/>
  <c r="G279" i="9"/>
  <c r="E279" i="9" s="1"/>
  <c r="B279" i="9" s="1"/>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G165" i="9"/>
  <c r="E165" i="9" s="1"/>
  <c r="B165" i="9" s="1"/>
  <c r="G164" i="9"/>
  <c r="E164" i="9" s="1"/>
  <c r="B164" i="9" s="1"/>
  <c r="G163" i="9"/>
  <c r="E163" i="9" s="1"/>
  <c r="B163" i="9" s="1"/>
  <c r="G162" i="9"/>
  <c r="E162" i="9" s="1"/>
  <c r="B162" i="9" s="1"/>
  <c r="G161" i="9"/>
  <c r="E161" i="9" s="1"/>
  <c r="B161" i="9" s="1"/>
  <c r="I10" i="9"/>
  <c r="K1450" i="9" l="1"/>
  <c r="G313" i="9"/>
  <c r="E313" i="9" s="1"/>
  <c r="B313" i="9" s="1"/>
  <c r="I34" i="3"/>
  <c r="C1517" i="1"/>
  <c r="G312" i="9"/>
  <c r="E312" i="9" s="1"/>
  <c r="F141" i="6"/>
  <c r="H28" i="3"/>
  <c r="C1435" i="1"/>
  <c r="G317" i="9"/>
  <c r="E317" i="9" s="1"/>
  <c r="B278" i="9"/>
  <c r="E277" i="9"/>
  <c r="F636" i="4"/>
  <c r="C630" i="1"/>
  <c r="F635" i="4"/>
  <c r="C629" i="1"/>
  <c r="F644" i="4"/>
  <c r="C638" i="1"/>
  <c r="F643" i="4"/>
  <c r="C637" i="1"/>
  <c r="F408" i="4"/>
  <c r="C403" i="1"/>
  <c r="F407" i="4"/>
  <c r="C402" i="1"/>
  <c r="B21" i="9"/>
  <c r="E640" i="4"/>
  <c r="E415" i="4"/>
  <c r="D410" i="1" s="1"/>
  <c r="D408" i="1"/>
  <c r="D413" i="4"/>
  <c r="D291" i="4"/>
  <c r="F289" i="4"/>
  <c r="C285" i="1"/>
  <c r="D290" i="4"/>
  <c r="E639" i="4"/>
  <c r="E414" i="4"/>
  <c r="D409" i="1" s="1"/>
  <c r="D407" i="1"/>
  <c r="D639" i="4"/>
  <c r="D414" i="4"/>
  <c r="F412" i="4"/>
  <c r="C407" i="1"/>
  <c r="M3" i="9"/>
  <c r="I8" i="3"/>
  <c r="H407" i="1" l="1"/>
  <c r="G407" i="1"/>
  <c r="F414" i="4"/>
  <c r="C409" i="1"/>
  <c r="F639" i="4"/>
  <c r="C633" i="1"/>
  <c r="E641" i="4"/>
  <c r="D633" i="1"/>
  <c r="F290" i="4"/>
  <c r="C286" i="1"/>
  <c r="H285" i="1"/>
  <c r="G285" i="1"/>
  <c r="F291" i="4"/>
  <c r="C287" i="1"/>
  <c r="D640" i="4"/>
  <c r="D415" i="4"/>
  <c r="F413" i="4"/>
  <c r="C408" i="1"/>
  <c r="E642" i="4"/>
  <c r="D634" i="1"/>
  <c r="H402" i="1"/>
  <c r="G402" i="1"/>
  <c r="H403" i="1"/>
  <c r="G403" i="1"/>
  <c r="H637" i="1"/>
  <c r="G637" i="1"/>
  <c r="H638" i="1"/>
  <c r="G638" i="1"/>
  <c r="H629" i="1"/>
  <c r="G629" i="1"/>
  <c r="H630" i="1"/>
  <c r="G630" i="1"/>
  <c r="B317" i="9"/>
  <c r="E316" i="9"/>
  <c r="H1435" i="1"/>
  <c r="G1435" i="1"/>
  <c r="H9" i="3"/>
  <c r="B312" i="9"/>
  <c r="E311" i="9"/>
  <c r="H1517" i="1"/>
  <c r="G1517" i="1"/>
  <c r="H11" i="3"/>
  <c r="N3" i="9" l="1"/>
  <c r="I11" i="3"/>
  <c r="K3" i="9"/>
  <c r="I9" i="3"/>
  <c r="E646" i="4"/>
  <c r="D636" i="1"/>
  <c r="H408" i="1"/>
  <c r="G408" i="1"/>
  <c r="F415" i="4"/>
  <c r="C410" i="1"/>
  <c r="D642" i="4"/>
  <c r="F640" i="4"/>
  <c r="C634" i="1"/>
  <c r="D641" i="4"/>
  <c r="H287" i="1"/>
  <c r="G287" i="1"/>
  <c r="H286" i="1"/>
  <c r="G286" i="1"/>
  <c r="E645" i="4"/>
  <c r="D635" i="1"/>
  <c r="H633" i="1"/>
  <c r="G633" i="1"/>
  <c r="H409" i="1"/>
  <c r="G409" i="1"/>
  <c r="I18" i="3" l="1"/>
  <c r="D639" i="1"/>
  <c r="D645" i="4"/>
  <c r="F641" i="4"/>
  <c r="C635" i="1"/>
  <c r="H634" i="1"/>
  <c r="G634" i="1"/>
  <c r="D646" i="4"/>
  <c r="F642" i="4"/>
  <c r="C636" i="1"/>
  <c r="H410" i="1"/>
  <c r="G410" i="1"/>
  <c r="I19" i="3"/>
  <c r="D640" i="1"/>
  <c r="H636" i="1" l="1"/>
  <c r="G636" i="1"/>
  <c r="F646" i="4"/>
  <c r="H19" i="3"/>
  <c r="C640" i="1"/>
  <c r="G276" i="9"/>
  <c r="E276" i="9" s="1"/>
  <c r="B276" i="9" s="1"/>
  <c r="H635" i="1"/>
  <c r="G635" i="1"/>
  <c r="F645" i="4"/>
  <c r="H18" i="3"/>
  <c r="C639" i="1"/>
  <c r="H639" i="1" l="1"/>
  <c r="G639" i="1"/>
  <c r="H7" i="3"/>
  <c r="H640" i="1"/>
  <c r="G640" i="1"/>
  <c r="J3" i="9" l="1"/>
  <c r="H274" i="9" l="1"/>
  <c r="G274" i="9"/>
  <c r="E274" i="9" s="1"/>
  <c r="M272" i="9"/>
  <c r="L272" i="9"/>
  <c r="F272" i="9" s="1"/>
  <c r="H18" i="9"/>
  <c r="G18" i="9"/>
  <c r="E18" i="9" s="1"/>
  <c r="B18" i="9" s="1"/>
  <c r="J17" i="9"/>
  <c r="I17" i="9"/>
  <c r="H17" i="9"/>
  <c r="G17" i="9"/>
  <c r="E17" i="9" s="1"/>
  <c r="B17" i="9" s="1"/>
  <c r="M16" i="9"/>
  <c r="L16" i="9"/>
  <c r="F16" i="9" s="1"/>
  <c r="H16" i="9"/>
  <c r="G16" i="9"/>
  <c r="E16" i="9" s="1"/>
  <c r="B16" i="9" s="1"/>
  <c r="M15" i="9"/>
  <c r="L15" i="9"/>
  <c r="F15" i="9" s="1"/>
  <c r="F14" i="9" s="1"/>
  <c r="H15" i="9"/>
  <c r="G15" i="9"/>
  <c r="E15" i="9" s="1"/>
  <c r="K13" i="9"/>
  <c r="J13" i="9"/>
  <c r="I13" i="9"/>
  <c r="E13" i="9" s="1"/>
  <c r="B13" i="9" s="1"/>
  <c r="K12" i="9"/>
  <c r="J12" i="9"/>
  <c r="I12" i="9"/>
  <c r="E12" i="9" s="1"/>
  <c r="B12" i="9" s="1"/>
  <c r="K11" i="9"/>
  <c r="J11" i="9"/>
  <c r="I11" i="9"/>
  <c r="E11" i="9" s="1"/>
  <c r="B11" i="9" s="1"/>
  <c r="K10" i="9"/>
  <c r="J10" i="9"/>
  <c r="E10" i="9" s="1"/>
  <c r="B10" i="9" s="1"/>
  <c r="K9" i="9"/>
  <c r="J9" i="9"/>
  <c r="I9" i="9"/>
  <c r="E9" i="9" s="1"/>
  <c r="B9" i="9" s="1"/>
  <c r="K8" i="9"/>
  <c r="J8" i="9"/>
  <c r="I8" i="9"/>
  <c r="E8" i="9" s="1"/>
  <c r="B8" i="9" s="1"/>
  <c r="K7" i="9"/>
  <c r="J7" i="9"/>
  <c r="I7" i="9"/>
  <c r="E7" i="9" s="1"/>
  <c r="B7" i="9" s="1"/>
  <c r="K6" i="9"/>
  <c r="J6" i="9"/>
  <c r="I6" i="9"/>
  <c r="E6" i="9" s="1"/>
  <c r="B6" i="9" s="1"/>
  <c r="K5" i="9"/>
  <c r="J5" i="9"/>
  <c r="I5" i="9"/>
  <c r="E5" i="9" s="1"/>
  <c r="B5" i="9" l="1"/>
  <c r="E4" i="9"/>
  <c r="B15" i="9"/>
  <c r="E14" i="9"/>
  <c r="B272" i="9"/>
  <c r="F20" i="9"/>
  <c r="F3" i="9" s="1"/>
  <c r="B274" i="9"/>
  <c r="E20" i="9"/>
  <c r="I7" i="3" s="1"/>
  <c r="E3" i="9" l="1"/>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<sst xmlns="http://schemas.openxmlformats.org/spreadsheetml/2006/main" count="4369" uniqueCount="3422">
  <si>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</si>
  <si>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</si>
  <si>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</si>
  <si>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</si>
  <si>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</si>
  <si>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</si>
  <si>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</si>
  <si>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</si>
  <si>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</si>
  <si>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</si>
  <si>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</si>
  <si>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</si>
  <si>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</si>
  <si>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</si>
  <si>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</si>
  <si>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</si>
  <si>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</si>
  <si>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</si>
  <si>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</si>
  <si>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</si>
  <si>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</si>
  <si>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</si>
  <si>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</si>
  <si>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</si>
  <si>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</si>
  <si>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</si>
  <si>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</si>
  <si>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</si>
  <si>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</si>
  <si>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</si>
  <si>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</si>
  <si>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DJEČJI VRTIĆ PALČIČ</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</si>
  <si>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</si>
  <si>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</si>
  <si>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</si>
  <si>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</si>
  <si>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</si>
  <si>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</si>
  <si>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</si>
  <si>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</si>
  <si>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</si>
  <si>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</si>
  <si>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</si>
  <si>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</si>
  <si>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</si>
  <si>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</si>
  <si>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</si>
  <si>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</si>
  <si>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</si>
  <si>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32922 - DJEČJI VRTIĆ PALČIČ</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</si>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</sst>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253555.68</v>
      </c>
      <c r="D2" s="6">
        <f>'PR-RAS'!E6</f>
        <v>300247.43000000005</v>
      </c>
      <c r="E2" s="6">
        <v>0</v>
      </c>
      <c r="F2" s="6">
        <v>0</v>
      </c>
      <c r="G2" s="7">
        <f t="shared" ref="G2:G264" si="0">(B2/1000)*(C2*1+D2*2)</f>
        <v>854.05054000000007</v>
      </c>
      <c r="H2" s="7">
        <f t="shared" ref="H2:H264" si="1">ABS(C2-ROUND(C2,0))+ABS(D2-ROUND(D2,0))</f>
        <v>0.75000000005820766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16757.95</v>
      </c>
      <c r="D46" s="1">
        <f>'PR-RAS'!E50</f>
        <v>2338.8000000000002</v>
      </c>
      <c r="E46" s="1">
        <v>0</v>
      </c>
      <c r="F46" s="1">
        <v>0</v>
      </c>
      <c r="G46" s="2">
        <f t="shared" si="0"/>
        <v>964.59975000000009</v>
      </c>
      <c r="H46" s="2">
        <f t="shared" si="1"/>
        <v>0.24999999999909051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12776.27</v>
      </c>
      <c r="D58" s="1">
        <f>'PR-RAS'!E62</f>
        <v>0</v>
      </c>
      <c r="E58" s="1">
        <v>0</v>
      </c>
      <c r="F58" s="1">
        <v>0</v>
      </c>
      <c r="G58" s="2">
        <f t="shared" si="0"/>
        <v>728.24739</v>
      </c>
      <c r="H58" s="2">
        <f t="shared" si="1"/>
        <v>0.27000000000043656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12776.27</v>
      </c>
      <c r="D59" s="1">
        <f>'PR-RAS'!E63</f>
        <v>0</v>
      </c>
      <c r="E59" s="1">
        <v>0</v>
      </c>
      <c r="F59" s="1">
        <v>0</v>
      </c>
      <c r="G59" s="2">
        <f t="shared" si="0"/>
        <v>741.02366000000006</v>
      </c>
      <c r="H59" s="2">
        <f t="shared" si="1"/>
        <v>0.27000000000043656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3981.68</v>
      </c>
      <c r="D64" s="1">
        <f>'PR-RAS'!E68</f>
        <v>2338.8000000000002</v>
      </c>
      <c r="E64" s="1">
        <v>0</v>
      </c>
      <c r="F64" s="1">
        <v>0</v>
      </c>
      <c r="G64" s="2">
        <f t="shared" si="0"/>
        <v>545.53464000000008</v>
      </c>
      <c r="H64" s="2">
        <f t="shared" si="1"/>
        <v>0.51999999999998181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3295.77</v>
      </c>
      <c r="D65" s="1">
        <f>'PR-RAS'!E69</f>
        <v>2338.8000000000002</v>
      </c>
      <c r="E65" s="1">
        <v>0</v>
      </c>
      <c r="F65" s="1">
        <v>0</v>
      </c>
      <c r="G65" s="2">
        <f t="shared" si="0"/>
        <v>510.29568000000006</v>
      </c>
      <c r="H65" s="2">
        <f t="shared" si="1"/>
        <v>0.42999999999983629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685.91</v>
      </c>
      <c r="D66" s="1">
        <f>'PR-RAS'!E70</f>
        <v>0</v>
      </c>
      <c r="E66" s="1">
        <v>0</v>
      </c>
      <c r="F66" s="1">
        <v>0</v>
      </c>
      <c r="G66" s="2">
        <f t="shared" si="0"/>
        <v>44.584150000000001</v>
      </c>
      <c r="H66" s="2">
        <f t="shared" si="1"/>
        <v>9.0000000000031832E-2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1.66</v>
      </c>
      <c r="D78" s="1">
        <f>'PR-RAS'!E82</f>
        <v>1.33</v>
      </c>
      <c r="E78" s="1">
        <v>0</v>
      </c>
      <c r="F78" s="1">
        <v>0</v>
      </c>
      <c r="G78" s="2">
        <f t="shared" si="0"/>
        <v>0.33263999999999999</v>
      </c>
      <c r="H78" s="2">
        <f t="shared" si="1"/>
        <v>0.67000000000000015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1.66</v>
      </c>
      <c r="D79" s="1">
        <f>'PR-RAS'!E83</f>
        <v>1.33</v>
      </c>
      <c r="E79" s="1">
        <v>0</v>
      </c>
      <c r="F79" s="1">
        <v>0</v>
      </c>
      <c r="G79" s="2">
        <f t="shared" si="0"/>
        <v>0.33696000000000004</v>
      </c>
      <c r="H79" s="2">
        <f t="shared" si="1"/>
        <v>0.67000000000000015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1.66</v>
      </c>
      <c r="D81" s="1">
        <f>'PR-RAS'!E85</f>
        <v>1.33</v>
      </c>
      <c r="E81" s="1">
        <v>0</v>
      </c>
      <c r="F81" s="1">
        <v>0</v>
      </c>
      <c r="G81" s="2">
        <f t="shared" si="0"/>
        <v>0.34560000000000002</v>
      </c>
      <c r="H81" s="2">
        <f t="shared" si="1"/>
        <v>0.67000000000000015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65616.83</v>
      </c>
      <c r="D102" s="1">
        <f>'PR-RAS'!E106</f>
        <v>71398.100000000006</v>
      </c>
      <c r="E102" s="1">
        <v>0</v>
      </c>
      <c r="F102" s="1">
        <v>0</v>
      </c>
      <c r="G102" s="2">
        <f t="shared" si="0"/>
        <v>21049.716030000003</v>
      </c>
      <c r="H102" s="2">
        <f t="shared" si="1"/>
        <v>0.27000000000407454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65616.83</v>
      </c>
      <c r="D108" s="1">
        <f>'PR-RAS'!E112</f>
        <v>71398.100000000006</v>
      </c>
      <c r="E108" s="1">
        <v>0</v>
      </c>
      <c r="F108" s="1">
        <v>0</v>
      </c>
      <c r="G108" s="2">
        <f t="shared" si="0"/>
        <v>22300.194210000001</v>
      </c>
      <c r="H108" s="2">
        <f t="shared" si="1"/>
        <v>0.27000000000407454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65616.83</v>
      </c>
      <c r="D113" s="1">
        <f>'PR-RAS'!E117</f>
        <v>71398.100000000006</v>
      </c>
      <c r="E113" s="1">
        <v>0</v>
      </c>
      <c r="F113" s="1">
        <v>0</v>
      </c>
      <c r="G113" s="2">
        <f t="shared" si="0"/>
        <v>23342.259360000004</v>
      </c>
      <c r="H113" s="2">
        <f t="shared" si="1"/>
        <v>0.27000000000407454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170940.34</v>
      </c>
      <c r="D129" s="1">
        <f>'PR-RAS'!E133</f>
        <v>226509.2</v>
      </c>
      <c r="E129" s="1">
        <v>0</v>
      </c>
      <c r="F129" s="1">
        <v>0</v>
      </c>
      <c r="G129" s="2">
        <f t="shared" si="0"/>
        <v>79866.718720000004</v>
      </c>
      <c r="H129" s="2">
        <f t="shared" si="1"/>
        <v>0.54000000000814907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170940.34</v>
      </c>
      <c r="D130" s="1">
        <f>'PR-RAS'!E134</f>
        <v>226509.2</v>
      </c>
      <c r="E130" s="1">
        <v>0</v>
      </c>
      <c r="F130" s="1">
        <v>0</v>
      </c>
      <c r="G130" s="2">
        <f t="shared" si="0"/>
        <v>80490.677460000006</v>
      </c>
      <c r="H130" s="2">
        <f t="shared" si="1"/>
        <v>0.54000000000814907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170276.86</v>
      </c>
      <c r="D131" s="1">
        <f>'PR-RAS'!E135</f>
        <v>225149.01</v>
      </c>
      <c r="E131" s="1">
        <v>0</v>
      </c>
      <c r="F131" s="1">
        <v>0</v>
      </c>
      <c r="G131" s="2">
        <f t="shared" si="0"/>
        <v>80674.734400000001</v>
      </c>
      <c r="H131" s="2">
        <f t="shared" si="1"/>
        <v>0.15000000002328306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663.48</v>
      </c>
      <c r="D132" s="1">
        <f>'PR-RAS'!E136</f>
        <v>1360.19</v>
      </c>
      <c r="E132" s="1">
        <v>0</v>
      </c>
      <c r="F132" s="1">
        <v>0</v>
      </c>
      <c r="G132" s="2">
        <f t="shared" si="0"/>
        <v>443.28566000000001</v>
      </c>
      <c r="H132" s="2">
        <f t="shared" si="1"/>
        <v>0.67000000000007276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238.9</v>
      </c>
      <c r="D135" s="1">
        <f>'PR-RAS'!E139</f>
        <v>0</v>
      </c>
      <c r="E135" s="1">
        <v>0</v>
      </c>
      <c r="F135" s="1">
        <v>0</v>
      </c>
      <c r="G135" s="2">
        <f t="shared" si="0"/>
        <v>32.012600000000006</v>
      </c>
      <c r="H135" s="2">
        <f t="shared" si="1"/>
        <v>9.9999999999994316E-2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238.9</v>
      </c>
      <c r="D146" s="1">
        <f>'PR-RAS'!E150</f>
        <v>0</v>
      </c>
      <c r="E146" s="1">
        <v>0</v>
      </c>
      <c r="F146" s="1">
        <v>0</v>
      </c>
      <c r="G146" s="2">
        <f t="shared" si="0"/>
        <v>34.640499999999996</v>
      </c>
      <c r="H146" s="2">
        <f t="shared" si="1"/>
        <v>9.9999999999994316E-2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258442.91000000003</v>
      </c>
      <c r="D147" s="1">
        <f>'PR-RAS'!E151</f>
        <v>299131.13</v>
      </c>
      <c r="E147" s="1">
        <v>0</v>
      </c>
      <c r="F147" s="1">
        <v>0</v>
      </c>
      <c r="G147" s="2">
        <f t="shared" si="0"/>
        <v>125078.95482</v>
      </c>
      <c r="H147" s="2">
        <f t="shared" si="1"/>
        <v>0.21999999997206032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213729.43000000002</v>
      </c>
      <c r="D148" s="1">
        <f>'PR-RAS'!E152</f>
        <v>236978.88</v>
      </c>
      <c r="E148" s="1">
        <v>0</v>
      </c>
      <c r="F148" s="1">
        <v>0</v>
      </c>
      <c r="G148" s="2">
        <f t="shared" si="0"/>
        <v>101090.01693</v>
      </c>
      <c r="H148" s="2">
        <f t="shared" si="1"/>
        <v>0.5500000000174623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175532.47</v>
      </c>
      <c r="D149" s="1">
        <f>'PR-RAS'!E153</f>
        <v>196447.45</v>
      </c>
      <c r="E149" s="1">
        <v>0</v>
      </c>
      <c r="F149" s="1">
        <v>0</v>
      </c>
      <c r="G149" s="2">
        <f t="shared" si="0"/>
        <v>84127.250759999995</v>
      </c>
      <c r="H149" s="2">
        <f t="shared" si="1"/>
        <v>0.92000000001280569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175532.47</v>
      </c>
      <c r="D150" s="1">
        <f>'PR-RAS'!E154</f>
        <v>196447.45</v>
      </c>
      <c r="E150" s="1">
        <v>0</v>
      </c>
      <c r="F150" s="1">
        <v>0</v>
      </c>
      <c r="G150" s="2">
        <f t="shared" si="0"/>
        <v>84695.67813</v>
      </c>
      <c r="H150" s="2">
        <f t="shared" si="1"/>
        <v>0.92000000001280569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10925.76</v>
      </c>
      <c r="D154" s="1">
        <f>'PR-RAS'!E158</f>
        <v>10428.969999999999</v>
      </c>
      <c r="E154" s="1">
        <v>0</v>
      </c>
      <c r="F154" s="1">
        <v>0</v>
      </c>
      <c r="G154" s="2">
        <f t="shared" si="0"/>
        <v>4862.9060999999992</v>
      </c>
      <c r="H154" s="2">
        <f t="shared" si="1"/>
        <v>0.27000000000043656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27271.200000000001</v>
      </c>
      <c r="D155" s="1">
        <f>'PR-RAS'!E159</f>
        <v>30102.46</v>
      </c>
      <c r="E155" s="1">
        <v>0</v>
      </c>
      <c r="F155" s="1">
        <v>0</v>
      </c>
      <c r="G155" s="2">
        <f t="shared" si="0"/>
        <v>13471.322479999999</v>
      </c>
      <c r="H155" s="2">
        <f t="shared" si="1"/>
        <v>0.65999999999985448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27271.200000000001</v>
      </c>
      <c r="D157" s="1">
        <f>'PR-RAS'!E161</f>
        <v>30102.46</v>
      </c>
      <c r="E157" s="1">
        <v>0</v>
      </c>
      <c r="F157" s="1">
        <v>0</v>
      </c>
      <c r="G157" s="2">
        <f t="shared" si="0"/>
        <v>13646.274719999999</v>
      </c>
      <c r="H157" s="2">
        <f t="shared" si="1"/>
        <v>0.65999999999985448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44117.469999999994</v>
      </c>
      <c r="D159" s="1">
        <f>'PR-RAS'!E163</f>
        <v>61317.11</v>
      </c>
      <c r="E159" s="1">
        <v>0</v>
      </c>
      <c r="F159" s="1">
        <v>0</v>
      </c>
      <c r="G159" s="2">
        <f t="shared" si="0"/>
        <v>26346.767019999999</v>
      </c>
      <c r="H159" s="2">
        <f t="shared" si="1"/>
        <v>0.57999999999447027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13388.77</v>
      </c>
      <c r="D160" s="1">
        <f>'PR-RAS'!E164</f>
        <v>16125.75</v>
      </c>
      <c r="E160" s="1">
        <v>0</v>
      </c>
      <c r="F160" s="1">
        <v>0</v>
      </c>
      <c r="G160" s="2">
        <f t="shared" si="0"/>
        <v>7256.8029300000007</v>
      </c>
      <c r="H160" s="2">
        <f t="shared" si="1"/>
        <v>0.47999999999956344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111.49</v>
      </c>
      <c r="D161" s="1">
        <f>'PR-RAS'!E165</f>
        <v>129.30000000000001</v>
      </c>
      <c r="E161" s="1">
        <v>0</v>
      </c>
      <c r="F161" s="1">
        <v>0</v>
      </c>
      <c r="G161" s="2">
        <f t="shared" si="0"/>
        <v>59.214400000000005</v>
      </c>
      <c r="H161" s="2">
        <f t="shared" si="1"/>
        <v>0.79000000000000625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13140.58</v>
      </c>
      <c r="D162" s="1">
        <f>'PR-RAS'!E166</f>
        <v>15501.41</v>
      </c>
      <c r="E162" s="1">
        <v>0</v>
      </c>
      <c r="F162" s="1">
        <v>0</v>
      </c>
      <c r="G162" s="2">
        <f t="shared" si="0"/>
        <v>7107.0874000000003</v>
      </c>
      <c r="H162" s="2">
        <f t="shared" si="1"/>
        <v>0.82999999999992724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136.69999999999999</v>
      </c>
      <c r="D163" s="1">
        <f>'PR-RAS'!E167</f>
        <v>495.04</v>
      </c>
      <c r="E163" s="1">
        <v>0</v>
      </c>
      <c r="F163" s="1">
        <v>0</v>
      </c>
      <c r="G163" s="2">
        <f t="shared" si="0"/>
        <v>182.53836000000001</v>
      </c>
      <c r="H163" s="2">
        <f t="shared" si="1"/>
        <v>0.34000000000003183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20995.01</v>
      </c>
      <c r="D165" s="1">
        <f>'PR-RAS'!E169</f>
        <v>32102.94</v>
      </c>
      <c r="E165" s="1">
        <v>0</v>
      </c>
      <c r="F165" s="1">
        <v>0</v>
      </c>
      <c r="G165" s="2">
        <f t="shared" si="0"/>
        <v>13972.945960000001</v>
      </c>
      <c r="H165" s="2">
        <f t="shared" si="1"/>
        <v>6.9999999999708962E-2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3505.12</v>
      </c>
      <c r="D166" s="1">
        <f>'PR-RAS'!E170</f>
        <v>3752.64</v>
      </c>
      <c r="E166" s="1">
        <v>0</v>
      </c>
      <c r="F166" s="1">
        <v>0</v>
      </c>
      <c r="G166" s="2">
        <f t="shared" si="0"/>
        <v>1816.7160000000001</v>
      </c>
      <c r="H166" s="2">
        <f t="shared" si="1"/>
        <v>0.48000000000001819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13289.04</v>
      </c>
      <c r="D167" s="1">
        <f>'PR-RAS'!E171</f>
        <v>16413.060000000001</v>
      </c>
      <c r="E167" s="1">
        <v>0</v>
      </c>
      <c r="F167" s="1">
        <v>0</v>
      </c>
      <c r="G167" s="2">
        <f t="shared" si="0"/>
        <v>7655.1165600000013</v>
      </c>
      <c r="H167" s="2">
        <f t="shared" si="1"/>
        <v>0.10000000000218279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3222.03</v>
      </c>
      <c r="D168" s="1">
        <f>'PR-RAS'!E172</f>
        <v>9364.77</v>
      </c>
      <c r="E168" s="1">
        <v>0</v>
      </c>
      <c r="F168" s="1">
        <v>0</v>
      </c>
      <c r="G168" s="2">
        <f t="shared" si="0"/>
        <v>3665.91219</v>
      </c>
      <c r="H168" s="2">
        <f t="shared" si="1"/>
        <v>0.25999999999976353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390.2</v>
      </c>
      <c r="D170" s="1">
        <f>'PR-RAS'!E174</f>
        <v>2023.01</v>
      </c>
      <c r="E170" s="1">
        <v>0</v>
      </c>
      <c r="F170" s="1">
        <v>0</v>
      </c>
      <c r="G170" s="2">
        <f t="shared" si="0"/>
        <v>749.72118000000012</v>
      </c>
      <c r="H170" s="2">
        <f t="shared" si="1"/>
        <v>0.20999999999997954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588.62</v>
      </c>
      <c r="D172" s="1">
        <f>'PR-RAS'!E176</f>
        <v>549.46</v>
      </c>
      <c r="E172" s="1">
        <v>0</v>
      </c>
      <c r="F172" s="1">
        <v>0</v>
      </c>
      <c r="G172" s="2">
        <f t="shared" si="0"/>
        <v>288.56934000000001</v>
      </c>
      <c r="H172" s="2">
        <f t="shared" si="1"/>
        <v>0.84000000000003183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8838.8100000000013</v>
      </c>
      <c r="D173" s="1">
        <f>'PR-RAS'!E177</f>
        <v>12497.82</v>
      </c>
      <c r="E173" s="1">
        <v>0</v>
      </c>
      <c r="F173" s="1">
        <v>0</v>
      </c>
      <c r="G173" s="2">
        <f t="shared" si="0"/>
        <v>5819.5253999999986</v>
      </c>
      <c r="H173" s="2">
        <f t="shared" si="1"/>
        <v>0.36999999999898137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759.73</v>
      </c>
      <c r="D174" s="1">
        <f>'PR-RAS'!E178</f>
        <v>476.5</v>
      </c>
      <c r="E174" s="1">
        <v>0</v>
      </c>
      <c r="F174" s="1">
        <v>0</v>
      </c>
      <c r="G174" s="2">
        <f t="shared" si="0"/>
        <v>296.30228999999997</v>
      </c>
      <c r="H174" s="2">
        <f t="shared" si="1"/>
        <v>0.76999999999998181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665.27</v>
      </c>
      <c r="D175" s="1">
        <f>'PR-RAS'!E179</f>
        <v>0</v>
      </c>
      <c r="E175" s="1">
        <v>0</v>
      </c>
      <c r="F175" s="1">
        <v>0</v>
      </c>
      <c r="G175" s="2">
        <f t="shared" si="0"/>
        <v>115.75697999999998</v>
      </c>
      <c r="H175" s="2">
        <f t="shared" si="1"/>
        <v>0.26999999999998181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384.63</v>
      </c>
      <c r="D176" s="1">
        <f>'PR-RAS'!E180</f>
        <v>1145.31</v>
      </c>
      <c r="E176" s="1">
        <v>0</v>
      </c>
      <c r="F176" s="1">
        <v>0</v>
      </c>
      <c r="G176" s="2">
        <f t="shared" si="0"/>
        <v>468.16874999999999</v>
      </c>
      <c r="H176" s="2">
        <f t="shared" si="1"/>
        <v>0.67999999999994998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225.63</v>
      </c>
      <c r="D177" s="1">
        <f>'PR-RAS'!E181</f>
        <v>774.37</v>
      </c>
      <c r="E177" s="1">
        <v>0</v>
      </c>
      <c r="F177" s="1">
        <v>0</v>
      </c>
      <c r="G177" s="2">
        <f t="shared" si="0"/>
        <v>312.28911999999997</v>
      </c>
      <c r="H177" s="2">
        <f t="shared" si="1"/>
        <v>0.74000000000000909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2083.62</v>
      </c>
      <c r="D178" s="1">
        <f>'PR-RAS'!E182</f>
        <v>2388.96</v>
      </c>
      <c r="E178" s="1">
        <v>0</v>
      </c>
      <c r="F178" s="1">
        <v>0</v>
      </c>
      <c r="G178" s="2">
        <f t="shared" si="0"/>
        <v>1214.4925799999999</v>
      </c>
      <c r="H178" s="2">
        <f t="shared" si="1"/>
        <v>0.42000000000007276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1379.39</v>
      </c>
      <c r="D179" s="1">
        <f>'PR-RAS'!E183</f>
        <v>1237.6400000000001</v>
      </c>
      <c r="E179" s="1">
        <v>0</v>
      </c>
      <c r="F179" s="1">
        <v>0</v>
      </c>
      <c r="G179" s="2">
        <f t="shared" si="0"/>
        <v>686.13126</v>
      </c>
      <c r="H179" s="2">
        <f t="shared" si="1"/>
        <v>0.75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186.11</v>
      </c>
      <c r="D180" s="1">
        <f>'PR-RAS'!E184</f>
        <v>1024.8399999999999</v>
      </c>
      <c r="E180" s="1">
        <v>0</v>
      </c>
      <c r="F180" s="1">
        <v>0</v>
      </c>
      <c r="G180" s="2">
        <f t="shared" si="0"/>
        <v>400.20640999999995</v>
      </c>
      <c r="H180" s="2">
        <f t="shared" si="1"/>
        <v>0.2700000000000955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85.22</v>
      </c>
      <c r="D181" s="1">
        <f>'PR-RAS'!E185</f>
        <v>339.75</v>
      </c>
      <c r="E181" s="1">
        <v>0</v>
      </c>
      <c r="F181" s="1">
        <v>0</v>
      </c>
      <c r="G181" s="2">
        <f t="shared" si="0"/>
        <v>137.64959999999999</v>
      </c>
      <c r="H181" s="2">
        <f t="shared" si="1"/>
        <v>0.46999999999999886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3069.21</v>
      </c>
      <c r="D182" s="1">
        <f>'PR-RAS'!E186</f>
        <v>5110.45</v>
      </c>
      <c r="E182" s="1">
        <v>0</v>
      </c>
      <c r="F182" s="1">
        <v>0</v>
      </c>
      <c r="G182" s="2">
        <f t="shared" si="0"/>
        <v>2405.5099100000002</v>
      </c>
      <c r="H182" s="2">
        <f t="shared" si="1"/>
        <v>0.65999999999985448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894.88</v>
      </c>
      <c r="D184" s="1">
        <f>'PR-RAS'!E188</f>
        <v>590.6</v>
      </c>
      <c r="E184" s="1">
        <v>0</v>
      </c>
      <c r="F184" s="1">
        <v>0</v>
      </c>
      <c r="G184" s="2">
        <f t="shared" si="0"/>
        <v>379.92264</v>
      </c>
      <c r="H184" s="2">
        <f t="shared" si="1"/>
        <v>0.51999999999998181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163.25</v>
      </c>
      <c r="D189" s="1">
        <f>'PR-RAS'!E193</f>
        <v>230.98</v>
      </c>
      <c r="E189" s="1">
        <v>0</v>
      </c>
      <c r="F189" s="1">
        <v>0</v>
      </c>
      <c r="G189" s="2">
        <f t="shared" si="0"/>
        <v>117.53948000000001</v>
      </c>
      <c r="H189" s="2">
        <f t="shared" si="1"/>
        <v>0.27000000000001023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731.63</v>
      </c>
      <c r="D191" s="1">
        <f>'PR-RAS'!E195</f>
        <v>359.62</v>
      </c>
      <c r="E191" s="1">
        <v>0</v>
      </c>
      <c r="F191" s="1">
        <v>0</v>
      </c>
      <c r="G191" s="2">
        <f t="shared" si="0"/>
        <v>275.6653</v>
      </c>
      <c r="H191" s="2">
        <f t="shared" si="1"/>
        <v>0.75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596.01</v>
      </c>
      <c r="D192" s="1">
        <f>'PR-RAS'!E196</f>
        <v>835.14</v>
      </c>
      <c r="E192" s="1">
        <v>0</v>
      </c>
      <c r="F192" s="1">
        <v>0</v>
      </c>
      <c r="G192" s="2">
        <f t="shared" si="0"/>
        <v>432.86139000000003</v>
      </c>
      <c r="H192" s="2">
        <f t="shared" si="1"/>
        <v>0.14999999999997726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596.01</v>
      </c>
      <c r="D206" s="1">
        <f>'PR-RAS'!E210</f>
        <v>835.14</v>
      </c>
      <c r="E206" s="1">
        <v>0</v>
      </c>
      <c r="F206" s="1">
        <v>0</v>
      </c>
      <c r="G206" s="2">
        <f t="shared" si="0"/>
        <v>464.58944999999994</v>
      </c>
      <c r="H206" s="2">
        <f t="shared" si="1"/>
        <v>0.14999999999997726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596.01</v>
      </c>
      <c r="D207" s="1">
        <f>'PR-RAS'!E211</f>
        <v>835.1</v>
      </c>
      <c r="E207" s="1">
        <v>0</v>
      </c>
      <c r="F207" s="1">
        <v>0</v>
      </c>
      <c r="G207" s="2">
        <f t="shared" si="0"/>
        <v>466.83925999999997</v>
      </c>
      <c r="H207" s="2">
        <f t="shared" si="1"/>
        <v>0.11000000000001364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0.04</v>
      </c>
      <c r="E209" s="1">
        <v>0</v>
      </c>
      <c r="F209" s="1">
        <v>0</v>
      </c>
      <c r="G209" s="2">
        <f t="shared" si="0"/>
        <v>1.6639999999999999E-2</v>
      </c>
      <c r="H209" s="2">
        <f t="shared" si="1"/>
        <v>0.04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258442.91000000003</v>
      </c>
      <c r="D285" s="1">
        <f>'PR-RAS'!E289</f>
        <v>299131.13</v>
      </c>
      <c r="E285" s="1">
        <v>0</v>
      </c>
      <c r="F285" s="1">
        <v>0</v>
      </c>
      <c r="G285" s="2">
        <f t="shared" si="8"/>
        <v>243304.26827999999</v>
      </c>
      <c r="H285" s="2">
        <f t="shared" si="9"/>
        <v>0.21999999997206032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1116.3000000000466</v>
      </c>
      <c r="E286" s="1">
        <v>0</v>
      </c>
      <c r="F286" s="1">
        <v>0</v>
      </c>
      <c r="G286" s="2">
        <f t="shared" si="8"/>
        <v>636.29100000002654</v>
      </c>
      <c r="H286" s="2">
        <f t="shared" si="9"/>
        <v>0.30000000004656613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4887.2300000000396</v>
      </c>
      <c r="D287" s="1">
        <f>'PR-RAS'!E291</f>
        <v>0</v>
      </c>
      <c r="E287" s="1">
        <v>0</v>
      </c>
      <c r="F287" s="1">
        <v>0</v>
      </c>
      <c r="G287" s="2">
        <f t="shared" si="8"/>
        <v>1397.7477800000113</v>
      </c>
      <c r="H287" s="2">
        <f t="shared" si="9"/>
        <v>0.23000000003958121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17652.21</v>
      </c>
      <c r="D288" s="1">
        <f>'PR-RAS'!E292</f>
        <v>10813.28</v>
      </c>
      <c r="E288" s="1">
        <v>0</v>
      </c>
      <c r="F288" s="1">
        <v>0</v>
      </c>
      <c r="G288" s="2">
        <f t="shared" si="8"/>
        <v>11273.00699</v>
      </c>
      <c r="H288" s="2">
        <f t="shared" si="9"/>
        <v>0.48999999999978172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7160</v>
      </c>
      <c r="D290" s="1">
        <f>'PR-RAS'!E294</f>
        <v>8735.25</v>
      </c>
      <c r="E290" s="1">
        <v>0</v>
      </c>
      <c r="F290" s="1">
        <v>0</v>
      </c>
      <c r="G290" s="2">
        <f t="shared" si="8"/>
        <v>7118.2144999999991</v>
      </c>
      <c r="H290" s="2">
        <f t="shared" si="9"/>
        <v>0.25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7160</v>
      </c>
      <c r="D291" s="1">
        <f>'PR-RAS'!E295</f>
        <v>8732.25</v>
      </c>
      <c r="E291" s="1">
        <v>0</v>
      </c>
      <c r="F291" s="1">
        <v>0</v>
      </c>
      <c r="G291" s="2">
        <f t="shared" si="8"/>
        <v>7141.1049999999996</v>
      </c>
      <c r="H291" s="2">
        <f t="shared" si="9"/>
        <v>0.25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1951.69</v>
      </c>
      <c r="D345" s="1">
        <f>'PR-RAS'!E350</f>
        <v>2694.6400000000003</v>
      </c>
      <c r="E345" s="1">
        <v>0</v>
      </c>
      <c r="F345" s="1">
        <v>0</v>
      </c>
      <c r="G345" s="2">
        <f t="shared" si="8"/>
        <v>2525.2936800000002</v>
      </c>
      <c r="H345" s="2">
        <f t="shared" si="9"/>
        <v>0.66999999999961801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1951.69</v>
      </c>
      <c r="D358" s="1">
        <f>'PR-RAS'!E363</f>
        <v>2694.6400000000003</v>
      </c>
      <c r="E358" s="1">
        <v>0</v>
      </c>
      <c r="F358" s="1">
        <v>0</v>
      </c>
      <c r="G358" s="2">
        <f t="shared" si="8"/>
        <v>2620.7262900000005</v>
      </c>
      <c r="H358" s="2">
        <f t="shared" si="9"/>
        <v>0.66999999999961801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1951.69</v>
      </c>
      <c r="D364" s="1">
        <f>'PR-RAS'!E369</f>
        <v>1538.39</v>
      </c>
      <c r="E364" s="1">
        <v>0</v>
      </c>
      <c r="F364" s="1">
        <v>0</v>
      </c>
      <c r="G364" s="2">
        <f t="shared" si="8"/>
        <v>1825.3346100000001</v>
      </c>
      <c r="H364" s="2">
        <f t="shared" si="9"/>
        <v>0.70000000000004547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847.83</v>
      </c>
      <c r="D365" s="1">
        <f>'PR-RAS'!E370</f>
        <v>1360.19</v>
      </c>
      <c r="E365" s="1">
        <v>0</v>
      </c>
      <c r="F365" s="1">
        <v>0</v>
      </c>
      <c r="G365" s="2">
        <f t="shared" si="8"/>
        <v>1298.82844</v>
      </c>
      <c r="H365" s="2">
        <f t="shared" si="9"/>
        <v>0.36000000000001364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128.47999999999999</v>
      </c>
      <c r="D366" s="1">
        <f>'PR-RAS'!E371</f>
        <v>0</v>
      </c>
      <c r="E366" s="1">
        <v>0</v>
      </c>
      <c r="F366" s="1">
        <v>0</v>
      </c>
      <c r="G366" s="2">
        <f t="shared" si="8"/>
        <v>46.895199999999996</v>
      </c>
      <c r="H366" s="2">
        <f t="shared" si="9"/>
        <v>0.47999999999998977</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364.99</v>
      </c>
      <c r="D367" s="1">
        <f>'PR-RAS'!E372</f>
        <v>0</v>
      </c>
      <c r="E367" s="1">
        <v>0</v>
      </c>
      <c r="F367" s="1">
        <v>0</v>
      </c>
      <c r="G367" s="2">
        <f t="shared" si="8"/>
        <v>133.58634000000001</v>
      </c>
      <c r="H367" s="2">
        <f t="shared" si="9"/>
        <v>9.9999999999909051E-3</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610.39</v>
      </c>
      <c r="D371" s="1">
        <f>'PR-RAS'!E376</f>
        <v>178.2</v>
      </c>
      <c r="E371" s="1">
        <v>0</v>
      </c>
      <c r="F371" s="1">
        <v>0</v>
      </c>
      <c r="G371" s="2">
        <f t="shared" si="8"/>
        <v>357.71229999999997</v>
      </c>
      <c r="H371" s="2">
        <f t="shared" si="9"/>
        <v>0.58999999999997499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1156.25</v>
      </c>
      <c r="E386" s="1">
        <v>0</v>
      </c>
      <c r="F386" s="1">
        <v>0</v>
      </c>
      <c r="G386" s="2">
        <f t="shared" si="8"/>
        <v>890.3125</v>
      </c>
      <c r="H386" s="2">
        <f t="shared" si="9"/>
        <v>0.25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1156.25</v>
      </c>
      <c r="E388" s="1">
        <v>0</v>
      </c>
      <c r="F388" s="1">
        <v>0</v>
      </c>
      <c r="G388" s="2">
        <f t="shared" si="8"/>
        <v>894.9375</v>
      </c>
      <c r="H388" s="2">
        <f t="shared" si="9"/>
        <v>0.25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1951.69</v>
      </c>
      <c r="D403" s="1">
        <f>'PR-RAS'!E408</f>
        <v>2694.6400000000003</v>
      </c>
      <c r="E403" s="1">
        <v>0</v>
      </c>
      <c r="F403" s="1">
        <v>0</v>
      </c>
      <c r="G403" s="2">
        <f t="shared" si="8"/>
        <v>2951.0699400000008</v>
      </c>
      <c r="H403" s="2">
        <f t="shared" si="9"/>
        <v>0.66999999999961801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253555.68</v>
      </c>
      <c r="D407" s="1">
        <f>'PR-RAS'!E412</f>
        <v>300247.43000000005</v>
      </c>
      <c r="E407" s="1">
        <v>0</v>
      </c>
      <c r="F407" s="1">
        <v>0</v>
      </c>
      <c r="G407" s="2">
        <f t="shared" si="8"/>
        <v>346744.51924000005</v>
      </c>
      <c r="H407" s="2">
        <f t="shared" si="9"/>
        <v>0.75000000005820766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260394.60000000003</v>
      </c>
      <c r="D408" s="1">
        <f>'PR-RAS'!E413</f>
        <v>301825.77</v>
      </c>
      <c r="E408" s="1">
        <v>0</v>
      </c>
      <c r="F408" s="1">
        <v>0</v>
      </c>
      <c r="G408" s="2">
        <f t="shared" si="8"/>
        <v>351666.77898</v>
      </c>
      <c r="H408" s="2">
        <f t="shared" si="9"/>
        <v>0.62999999994644895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6838.9200000000419</v>
      </c>
      <c r="D410" s="1">
        <f>'PR-RAS'!E415</f>
        <v>1578.3399999999674</v>
      </c>
      <c r="E410" s="1">
        <v>0</v>
      </c>
      <c r="F410" s="1">
        <v>0</v>
      </c>
      <c r="G410" s="2">
        <f t="shared" si="8"/>
        <v>4088.2003999999902</v>
      </c>
      <c r="H410" s="2">
        <f t="shared" si="9"/>
        <v>0.41999999992549419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17652.21</v>
      </c>
      <c r="D411" s="1">
        <f>'PR-RAS'!E416</f>
        <v>10813.28</v>
      </c>
      <c r="E411" s="1">
        <v>0</v>
      </c>
      <c r="F411" s="1">
        <v>0</v>
      </c>
      <c r="G411" s="2">
        <f t="shared" si="8"/>
        <v>16104.295700000001</v>
      </c>
      <c r="H411" s="2">
        <f t="shared" si="9"/>
        <v>0.48999999999978172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7160</v>
      </c>
      <c r="D413" s="1">
        <f>'PR-RAS'!E418</f>
        <v>8735.25</v>
      </c>
      <c r="E413" s="1">
        <v>0</v>
      </c>
      <c r="F413" s="1">
        <v>0</v>
      </c>
      <c r="G413" s="2">
        <f t="shared" si="8"/>
        <v>10147.766</v>
      </c>
      <c r="H413" s="2">
        <f t="shared" si="9"/>
        <v>0.25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253555.68</v>
      </c>
      <c r="D633" s="1">
        <f>'PR-RAS'!E639</f>
        <v>300247.43000000005</v>
      </c>
      <c r="E633" s="1">
        <v>0</v>
      </c>
      <c r="F633" s="1">
        <v>0</v>
      </c>
      <c r="G633" s="2">
        <f t="shared" si="10"/>
        <v>539759.94128000003</v>
      </c>
      <c r="H633" s="2">
        <f t="shared" si="11"/>
        <v>0.75000000005820766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260394.60000000003</v>
      </c>
      <c r="D634" s="1">
        <f>'PR-RAS'!E640</f>
        <v>301825.77</v>
      </c>
      <c r="E634" s="1">
        <v>0</v>
      </c>
      <c r="F634" s="1">
        <v>0</v>
      </c>
      <c r="G634" s="2">
        <f t="shared" si="10"/>
        <v>546941.20662000007</v>
      </c>
      <c r="H634" s="2">
        <f t="shared" si="11"/>
        <v>0.62999999994644895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6838.9200000000419</v>
      </c>
      <c r="D636" s="1">
        <f>'PR-RAS'!E642</f>
        <v>1578.3399999999674</v>
      </c>
      <c r="E636" s="1">
        <v>0</v>
      </c>
      <c r="F636" s="1">
        <v>0</v>
      </c>
      <c r="G636" s="2">
        <f t="shared" si="10"/>
        <v>6347.2059999999856</v>
      </c>
      <c r="H636" s="2">
        <f t="shared" si="11"/>
        <v>0.41999999992549419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17652.21</v>
      </c>
      <c r="D637" s="1">
        <f>'PR-RAS'!E643</f>
        <v>10813.28</v>
      </c>
      <c r="E637" s="1">
        <v>0</v>
      </c>
      <c r="F637" s="1">
        <v>0</v>
      </c>
      <c r="G637" s="2">
        <f t="shared" si="10"/>
        <v>24981.297720000002</v>
      </c>
      <c r="H637" s="2">
        <f t="shared" si="11"/>
        <v>0.48999999999978172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10813.289999999957</v>
      </c>
      <c r="D639" s="1">
        <f>'PR-RAS'!E645</f>
        <v>9234.9400000000333</v>
      </c>
      <c r="E639" s="1">
        <v>0</v>
      </c>
      <c r="F639" s="1">
        <v>0</v>
      </c>
      <c r="G639" s="2">
        <f t="shared" si="10"/>
        <v>18682.662460000014</v>
      </c>
      <c r="H639" s="2">
        <f t="shared" si="11"/>
        <v>0.34999999992396624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35468.39</v>
      </c>
      <c r="D642" s="1">
        <f>'PR-RAS'!E649</f>
        <v>34208.839999999997</v>
      </c>
      <c r="E642" s="1">
        <v>0</v>
      </c>
      <c r="F642" s="1">
        <v>0</v>
      </c>
      <c r="G642" s="2">
        <f t="shared" si="10"/>
        <v>66590.97086999999</v>
      </c>
      <c r="H642" s="2">
        <f t="shared" si="11"/>
        <v>0.55000000000291038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254779.76</v>
      </c>
      <c r="D643" s="1">
        <f>'PR-RAS'!E650</f>
        <v>306798.92</v>
      </c>
      <c r="E643" s="1">
        <v>0</v>
      </c>
      <c r="F643" s="1">
        <v>0</v>
      </c>
      <c r="G643" s="2">
        <f t="shared" si="10"/>
        <v>557498.4192</v>
      </c>
      <c r="H643" s="2">
        <f t="shared" si="11"/>
        <v>0.32000000000698492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256039.31</v>
      </c>
      <c r="D644" s="1">
        <f>'PR-RAS'!E651</f>
        <v>307798.65000000002</v>
      </c>
      <c r="E644" s="1">
        <v>0</v>
      </c>
      <c r="F644" s="1">
        <v>0</v>
      </c>
      <c r="G644" s="2">
        <f t="shared" si="10"/>
        <v>560462.34023000009</v>
      </c>
      <c r="H644" s="2">
        <f t="shared" si="11"/>
        <v>0.65999999997438863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34208.840000000026</v>
      </c>
      <c r="D645" s="1">
        <f>'PR-RAS'!E652</f>
        <v>33209.109999999986</v>
      </c>
      <c r="E645" s="1">
        <v>0</v>
      </c>
      <c r="F645" s="1">
        <v>0</v>
      </c>
      <c r="G645" s="2">
        <f t="shared" si="10"/>
        <v>64803.826639999999</v>
      </c>
      <c r="H645" s="2">
        <f t="shared" si="11"/>
        <v>0.26999999996041879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19</v>
      </c>
      <c r="D647" s="1">
        <f>'PR-RAS'!E654</f>
        <v>20</v>
      </c>
      <c r="E647" s="1">
        <v>0</v>
      </c>
      <c r="F647" s="1">
        <v>0</v>
      </c>
      <c r="G647" s="2">
        <f t="shared" si="10"/>
        <v>38.114000000000004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16</v>
      </c>
      <c r="D649" s="1">
        <f>'PR-RAS'!E656</f>
        <v>17</v>
      </c>
      <c r="E649" s="1">
        <v>0</v>
      </c>
      <c r="F649" s="1">
        <v>0</v>
      </c>
      <c r="G649" s="2">
        <f t="shared" si="10"/>
        <v>32.4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12776.27</v>
      </c>
      <c r="D662" s="1">
        <f>'PR-RAS'!E669</f>
        <v>0</v>
      </c>
      <c r="E662" s="1">
        <v>0</v>
      </c>
      <c r="F662" s="1">
        <v>0</v>
      </c>
      <c r="G662" s="2">
        <f t="shared" si="10"/>
        <v>8445.1144700000004</v>
      </c>
      <c r="H662" s="2">
        <f t="shared" si="11"/>
        <v>0.27000000000043656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3295.77</v>
      </c>
      <c r="D668" s="1">
        <f>'PR-RAS'!E675</f>
        <v>2338.8000000000002</v>
      </c>
      <c r="E668" s="1">
        <v>0</v>
      </c>
      <c r="F668" s="1">
        <v>0</v>
      </c>
      <c r="G668" s="2">
        <f t="shared" si="10"/>
        <v>5318.237790000001</v>
      </c>
      <c r="H668" s="2">
        <f t="shared" si="11"/>
        <v>0.42999999999983629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685.91</v>
      </c>
      <c r="D670" s="1">
        <f>'PR-RAS'!E677</f>
        <v>0</v>
      </c>
      <c r="E670" s="1">
        <v>0</v>
      </c>
      <c r="F670" s="1">
        <v>0</v>
      </c>
      <c r="G670" s="2">
        <f t="shared" si="10"/>
        <v>458.87378999999999</v>
      </c>
      <c r="H670" s="2">
        <f t="shared" si="11"/>
        <v>9.0000000000031832E-2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65616.83</v>
      </c>
      <c r="D703" s="1">
        <f>'PR-RAS'!E710</f>
        <v>71398.100000000006</v>
      </c>
      <c r="E703" s="1">
        <v>0</v>
      </c>
      <c r="F703" s="1">
        <v>0</v>
      </c>
      <c r="G703" s="2">
        <f t="shared" si="10"/>
        <v>146305.94706000001</v>
      </c>
      <c r="H703" s="2">
        <f t="shared" si="11"/>
        <v>0.27000000000407454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13140.58</v>
      </c>
      <c r="D711" s="1">
        <f>'PR-RAS'!E718</f>
        <v>15501.41</v>
      </c>
      <c r="E711" s="1">
        <v>0</v>
      </c>
      <c r="F711" s="1">
        <v>0</v>
      </c>
      <c r="G711" s="2">
        <f t="shared" si="10"/>
        <v>31341.813999999998</v>
      </c>
      <c r="H711" s="2">
        <f t="shared" si="11"/>
        <v>0.82999999999992724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869.33</v>
      </c>
      <c r="D713" s="1">
        <f>'PR-RAS'!E720</f>
        <v>775.8</v>
      </c>
      <c r="E713" s="1">
        <v>0</v>
      </c>
      <c r="F713" s="1">
        <v>0</v>
      </c>
      <c r="G713" s="2">
        <f t="shared" si="10"/>
        <v>1723.7021599999998</v>
      </c>
      <c r="H713" s="2">
        <f t="shared" si="11"/>
        <v>0.5300000000000864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186.11</v>
      </c>
      <c r="D715" s="1">
        <f>'PR-RAS'!E722</f>
        <v>0</v>
      </c>
      <c r="E715" s="1">
        <v>0</v>
      </c>
      <c r="F715" s="1">
        <v>0</v>
      </c>
      <c r="G715" s="2">
        <f t="shared" si="10"/>
        <v>132.88254000000001</v>
      </c>
      <c r="H715" s="2">
        <f t="shared" si="11"/>
        <v>0.11000000000001364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44696.219999999994</v>
      </c>
      <c r="D984" s="6">
        <f>BILANCA!E6</f>
        <v>46933.070000000007</v>
      </c>
      <c r="E984" s="6">
        <v>0</v>
      </c>
      <c r="F984" s="6">
        <v>0</v>
      </c>
      <c r="G984" s="7">
        <f t="shared" ref="G984:G1241" si="22">B984/1000*C984+B984/500*D984</f>
        <v>138.56236000000001</v>
      </c>
      <c r="H984" s="7">
        <f t="shared" si="19"/>
        <v>0.29000000000087311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3204.5999999999985</v>
      </c>
      <c r="D985" s="1">
        <f>BILANCA!E7</f>
        <v>4656.4700000000084</v>
      </c>
      <c r="E985" s="1">
        <v>0</v>
      </c>
      <c r="F985" s="1">
        <v>0</v>
      </c>
      <c r="G985" s="2">
        <f t="shared" si="22"/>
        <v>25.035080000000033</v>
      </c>
      <c r="H985" s="2">
        <f t="shared" si="19"/>
        <v>0.8700000000098953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1156.25</v>
      </c>
      <c r="E986" s="1">
        <v>0</v>
      </c>
      <c r="F986" s="1">
        <v>0</v>
      </c>
      <c r="G986" s="2">
        <f t="shared" si="22"/>
        <v>6.9375</v>
      </c>
      <c r="H986" s="2">
        <f t="shared" si="19"/>
        <v>0.25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1156.25</v>
      </c>
      <c r="E988" s="1">
        <v>0</v>
      </c>
      <c r="F988" s="1">
        <v>0</v>
      </c>
      <c r="G988" s="2">
        <f t="shared" si="22"/>
        <v>11.5625</v>
      </c>
      <c r="H988" s="2">
        <f t="shared" si="19"/>
        <v>0.25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3204.5999999999985</v>
      </c>
      <c r="D990" s="1">
        <f>BILANCA!E12</f>
        <v>3500.2200000000084</v>
      </c>
      <c r="E990" s="1">
        <v>0</v>
      </c>
      <c r="F990" s="1">
        <v>0</v>
      </c>
      <c r="G990" s="2">
        <f t="shared" si="22"/>
        <v>71.435280000000105</v>
      </c>
      <c r="H990" s="2">
        <f t="shared" si="19"/>
        <v>0.6200000000098953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3204.5999999999985</v>
      </c>
      <c r="D997" s="1">
        <f>BILANCA!E19</f>
        <v>3500.2200000000084</v>
      </c>
      <c r="E997" s="1">
        <v>0</v>
      </c>
      <c r="F997" s="1">
        <v>0</v>
      </c>
      <c r="G997" s="2">
        <f t="shared" si="22"/>
        <v>142.87056000000021</v>
      </c>
      <c r="H997" s="2">
        <f t="shared" si="19"/>
        <v>0.6200000000098953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12048.29</v>
      </c>
      <c r="D998" s="1">
        <f>BILANCA!E20</f>
        <v>12956.2</v>
      </c>
      <c r="E998" s="1">
        <v>0</v>
      </c>
      <c r="F998" s="1">
        <v>0</v>
      </c>
      <c r="G998" s="2">
        <f t="shared" si="22"/>
        <v>569.41035000000011</v>
      </c>
      <c r="H998" s="2">
        <f t="shared" si="19"/>
        <v>0.49000000000160071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5271.13</v>
      </c>
      <c r="D999" s="1">
        <f>BILANCA!E21</f>
        <v>5271.13</v>
      </c>
      <c r="E999" s="1">
        <v>0</v>
      </c>
      <c r="F999" s="1">
        <v>0</v>
      </c>
      <c r="G999" s="2">
        <f t="shared" si="22"/>
        <v>253.01424000000003</v>
      </c>
      <c r="H999" s="2">
        <f t="shared" si="19"/>
        <v>0.26000000000021828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6202.01</v>
      </c>
      <c r="D1000" s="1">
        <f>BILANCA!E22</f>
        <v>6202.01</v>
      </c>
      <c r="E1000" s="1">
        <v>0</v>
      </c>
      <c r="F1000" s="1">
        <v>0</v>
      </c>
      <c r="G1000" s="2">
        <f t="shared" si="22"/>
        <v>316.30251000000004</v>
      </c>
      <c r="H1000" s="2">
        <f t="shared" si="19"/>
        <v>2.0000000000436557E-2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21695.24</v>
      </c>
      <c r="D1004" s="1">
        <f>BILANCA!E26</f>
        <v>19275.810000000001</v>
      </c>
      <c r="E1004" s="1">
        <v>0</v>
      </c>
      <c r="F1004" s="1">
        <v>0</v>
      </c>
      <c r="G1004" s="2">
        <f t="shared" si="22"/>
        <v>1265.18406</v>
      </c>
      <c r="H1004" s="2">
        <f t="shared" si="19"/>
        <v>0.43000000000029104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42012.07</v>
      </c>
      <c r="D1006" s="1">
        <f>BILANCA!E28</f>
        <v>40204.93</v>
      </c>
      <c r="E1006" s="1">
        <v>0</v>
      </c>
      <c r="F1006" s="1">
        <v>0</v>
      </c>
      <c r="G1006" s="2">
        <f t="shared" si="22"/>
        <v>2815.7043899999999</v>
      </c>
      <c r="H1006" s="2">
        <f t="shared" si="19"/>
        <v>0.13999999999941792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11688.98</v>
      </c>
      <c r="D1032" s="1">
        <f>BILANCA!E54</f>
        <v>13542.11</v>
      </c>
      <c r="E1032" s="1">
        <v>0</v>
      </c>
      <c r="F1032" s="1">
        <v>0</v>
      </c>
      <c r="G1032" s="2">
        <f t="shared" si="22"/>
        <v>1899.8868000000002</v>
      </c>
      <c r="H1032" s="2">
        <f t="shared" si="19"/>
        <v>0.13000000000101863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11688.98</v>
      </c>
      <c r="D1033" s="1">
        <f>BILANCA!E55</f>
        <v>13542.11</v>
      </c>
      <c r="E1033" s="1">
        <v>0</v>
      </c>
      <c r="F1033" s="1">
        <v>0</v>
      </c>
      <c r="G1033" s="2">
        <f t="shared" si="22"/>
        <v>1938.6600000000003</v>
      </c>
      <c r="H1033" s="2">
        <f t="shared" si="19"/>
        <v>0.13000000000101863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41491.619999999995</v>
      </c>
      <c r="D1046" s="1">
        <f>BILANCA!E68</f>
        <v>42276.6</v>
      </c>
      <c r="E1046" s="1">
        <v>0</v>
      </c>
      <c r="F1046" s="1">
        <v>0</v>
      </c>
      <c r="G1046" s="2">
        <f t="shared" si="22"/>
        <v>7940.82366</v>
      </c>
      <c r="H1046" s="2">
        <f t="shared" si="19"/>
        <v>0.7800000000061118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34208.839999999997</v>
      </c>
      <c r="D1047" s="1">
        <f>BILANCA!E69</f>
        <v>33209.11</v>
      </c>
      <c r="E1047" s="1">
        <v>0</v>
      </c>
      <c r="F1047" s="1">
        <v>0</v>
      </c>
      <c r="G1047" s="2">
        <f t="shared" si="22"/>
        <v>6440.13184</v>
      </c>
      <c r="H1047" s="2">
        <f t="shared" si="19"/>
        <v>0.27000000000407454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34208.839999999997</v>
      </c>
      <c r="D1048" s="1">
        <f>BILANCA!E70</f>
        <v>33209.11</v>
      </c>
      <c r="E1048" s="1">
        <v>0</v>
      </c>
      <c r="F1048" s="1">
        <v>0</v>
      </c>
      <c r="G1048" s="2">
        <f t="shared" si="22"/>
        <v>6540.7588999999998</v>
      </c>
      <c r="H1048" s="2">
        <f t="shared" si="19"/>
        <v>0.27000000000407454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34208.839999999997</v>
      </c>
      <c r="D1050" s="1">
        <f>BILANCA!E72</f>
        <v>33209.11</v>
      </c>
      <c r="E1050" s="1">
        <v>0</v>
      </c>
      <c r="F1050" s="1">
        <v>0</v>
      </c>
      <c r="G1050" s="2">
        <f t="shared" si="22"/>
        <v>6742.0130200000003</v>
      </c>
      <c r="H1050" s="2">
        <f t="shared" si="19"/>
        <v>0.27000000000407454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122.78</v>
      </c>
      <c r="D1056" s="1">
        <f>BILANCA!E78</f>
        <v>335.24</v>
      </c>
      <c r="E1056" s="1">
        <v>0</v>
      </c>
      <c r="F1056" s="1">
        <v>0</v>
      </c>
      <c r="G1056" s="2">
        <f t="shared" si="22"/>
        <v>57.907979999999995</v>
      </c>
      <c r="H1056" s="2">
        <f t="shared" si="19"/>
        <v>0.46000000000000796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6.47</v>
      </c>
      <c r="D1061" s="1">
        <f>BILANCA!E83</f>
        <v>0</v>
      </c>
      <c r="E1061" s="1">
        <v>0</v>
      </c>
      <c r="F1061" s="1">
        <v>0</v>
      </c>
      <c r="G1061" s="2">
        <f t="shared" si="22"/>
        <v>0.50466</v>
      </c>
      <c r="H1061" s="2">
        <f t="shared" si="19"/>
        <v>0.46999999999999975</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116.31</v>
      </c>
      <c r="D1064" s="1">
        <f>BILANCA!E86</f>
        <v>335.24</v>
      </c>
      <c r="E1064" s="1">
        <v>0</v>
      </c>
      <c r="F1064" s="1">
        <v>0</v>
      </c>
      <c r="G1064" s="2">
        <f t="shared" si="22"/>
        <v>63.729990000000001</v>
      </c>
      <c r="H1064" s="2">
        <f t="shared" si="19"/>
        <v>0.55000000000001137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7160</v>
      </c>
      <c r="D1124" s="1">
        <f>BILANCA!E146</f>
        <v>8732.25</v>
      </c>
      <c r="E1124" s="1">
        <v>0</v>
      </c>
      <c r="F1124" s="1">
        <v>0</v>
      </c>
      <c r="G1124" s="2">
        <f t="shared" si="22"/>
        <v>3472.0544999999997</v>
      </c>
      <c r="H1124" s="2">
        <f t="shared" si="23"/>
        <v>0.25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7160</v>
      </c>
      <c r="D1138" s="1">
        <f>BILANCA!E160</f>
        <v>8732.25</v>
      </c>
      <c r="E1138" s="1">
        <v>0</v>
      </c>
      <c r="F1138" s="1">
        <v>0</v>
      </c>
      <c r="G1138" s="2">
        <f t="shared" si="22"/>
        <v>3816.7974999999997</v>
      </c>
      <c r="H1138" s="2">
        <f t="shared" si="23"/>
        <v>0.25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44696.22</v>
      </c>
      <c r="D1152" s="1">
        <f>BILANCA!E175</f>
        <v>46933.069999999992</v>
      </c>
      <c r="E1152" s="1">
        <v>0</v>
      </c>
      <c r="F1152" s="1">
        <v>0</v>
      </c>
      <c r="G1152" s="2">
        <f t="shared" si="22"/>
        <v>23417.038840000001</v>
      </c>
      <c r="H1152" s="2">
        <f t="shared" si="23"/>
        <v>0.28999999999359716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23518.339999999997</v>
      </c>
      <c r="D1153" s="1">
        <f>BILANCA!E176</f>
        <v>24309.41</v>
      </c>
      <c r="E1153" s="1">
        <v>0</v>
      </c>
      <c r="F1153" s="1">
        <v>0</v>
      </c>
      <c r="G1153" s="2">
        <f t="shared" si="22"/>
        <v>12263.317200000001</v>
      </c>
      <c r="H1153" s="2">
        <f t="shared" si="23"/>
        <v>0.74999999999636202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23518.339999999997</v>
      </c>
      <c r="D1154" s="1">
        <f>BILANCA!E177</f>
        <v>24309.41</v>
      </c>
      <c r="E1154" s="1">
        <v>0</v>
      </c>
      <c r="F1154" s="1">
        <v>0</v>
      </c>
      <c r="G1154" s="2">
        <f t="shared" si="22"/>
        <v>12335.45436</v>
      </c>
      <c r="H1154" s="2">
        <f t="shared" si="23"/>
        <v>0.74999999999636202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18936.419999999998</v>
      </c>
      <c r="D1155" s="1">
        <f>BILANCA!E178</f>
        <v>18983.53</v>
      </c>
      <c r="E1155" s="1">
        <v>0</v>
      </c>
      <c r="F1155" s="1">
        <v>0</v>
      </c>
      <c r="G1155" s="2">
        <f t="shared" si="22"/>
        <v>9787.3985599999978</v>
      </c>
      <c r="H1155" s="2">
        <f t="shared" si="23"/>
        <v>0.88999999999941792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4516.66</v>
      </c>
      <c r="D1156" s="1">
        <f>BILANCA!E179</f>
        <v>5165.88</v>
      </c>
      <c r="E1156" s="1">
        <v>0</v>
      </c>
      <c r="F1156" s="1">
        <v>0</v>
      </c>
      <c r="G1156" s="2">
        <f t="shared" si="22"/>
        <v>2568.77666</v>
      </c>
      <c r="H1156" s="2">
        <f t="shared" si="23"/>
        <v>0.46000000000003638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65.260000000000005</v>
      </c>
      <c r="D1157" s="1">
        <f>BILANCA!E180</f>
        <v>82</v>
      </c>
      <c r="E1157" s="1">
        <v>0</v>
      </c>
      <c r="F1157" s="1">
        <v>0</v>
      </c>
      <c r="G1157" s="2">
        <f t="shared" si="22"/>
        <v>39.891239999999996</v>
      </c>
      <c r="H1157" s="2">
        <f t="shared" si="23"/>
        <v>0.26000000000000512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65.260000000000005</v>
      </c>
      <c r="D1160" s="1">
        <f>BILANCA!E183</f>
        <v>82</v>
      </c>
      <c r="E1160" s="1">
        <v>0</v>
      </c>
      <c r="F1160" s="1">
        <v>0</v>
      </c>
      <c r="G1160" s="2">
        <f t="shared" si="22"/>
        <v>40.57902</v>
      </c>
      <c r="H1160" s="2">
        <f t="shared" si="23"/>
        <v>0.26000000000000512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78</v>
      </c>
      <c r="E1165" s="1">
        <v>0</v>
      </c>
      <c r="F1165" s="1">
        <v>0</v>
      </c>
      <c r="G1165" s="2">
        <f t="shared" si="22"/>
        <v>28.391999999999999</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21177.88</v>
      </c>
      <c r="D1214" s="1">
        <f>BILANCA!E237</f>
        <v>22623.659999999996</v>
      </c>
      <c r="E1214" s="1">
        <v>0</v>
      </c>
      <c r="F1214" s="1">
        <v>0</v>
      </c>
      <c r="G1214" s="2">
        <f t="shared" si="22"/>
        <v>15344.2212</v>
      </c>
      <c r="H1214" s="2">
        <f t="shared" si="23"/>
        <v>0.46000000000276486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3204.5899999999997</v>
      </c>
      <c r="D1215" s="1">
        <f>BILANCA!E238</f>
        <v>4656.4699999999993</v>
      </c>
      <c r="E1215" s="1">
        <v>0</v>
      </c>
      <c r="F1215" s="1">
        <v>0</v>
      </c>
      <c r="G1215" s="2">
        <f t="shared" si="22"/>
        <v>2904.0669599999997</v>
      </c>
      <c r="H1215" s="2">
        <f t="shared" si="23"/>
        <v>0.87999999999965439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3204.5899999999997</v>
      </c>
      <c r="D1216" s="1">
        <f>BILANCA!E239</f>
        <v>4656.4699999999993</v>
      </c>
      <c r="E1216" s="1">
        <v>0</v>
      </c>
      <c r="F1216" s="1">
        <v>0</v>
      </c>
      <c r="G1216" s="2">
        <f t="shared" si="22"/>
        <v>2916.5844899999997</v>
      </c>
      <c r="H1216" s="2">
        <f t="shared" si="23"/>
        <v>0.87999999999965439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2087.4899999999998</v>
      </c>
      <c r="D1217" s="1">
        <f>BILANCA!E240</f>
        <v>4364.4799999999996</v>
      </c>
      <c r="E1217" s="1">
        <v>0</v>
      </c>
      <c r="F1217" s="1">
        <v>0</v>
      </c>
      <c r="G1217" s="2">
        <f t="shared" si="22"/>
        <v>2531.0493000000001</v>
      </c>
      <c r="H1217" s="2">
        <f t="shared" si="23"/>
        <v>0.96999999999934516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1117.0999999999999</v>
      </c>
      <c r="D1218" s="1">
        <f>BILANCA!E241</f>
        <v>291.99</v>
      </c>
      <c r="E1218" s="1">
        <v>0</v>
      </c>
      <c r="F1218" s="1">
        <v>0</v>
      </c>
      <c r="G1218" s="2">
        <f t="shared" si="22"/>
        <v>399.75379999999996</v>
      </c>
      <c r="H1218" s="2">
        <f t="shared" si="23"/>
        <v>0.10999999999989996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10813.29</v>
      </c>
      <c r="D1222" s="1">
        <f>BILANCA!E245</f>
        <v>9234.9399999999987</v>
      </c>
      <c r="E1222" s="1">
        <v>0</v>
      </c>
      <c r="F1222" s="1">
        <v>0</v>
      </c>
      <c r="G1222" s="2">
        <f t="shared" si="22"/>
        <v>6998.6776300000001</v>
      </c>
      <c r="H1222" s="2">
        <f t="shared" si="23"/>
        <v>0.35000000000218279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11415.59</v>
      </c>
      <c r="D1223" s="1">
        <f>BILANCA!E246</f>
        <v>10569.39</v>
      </c>
      <c r="E1223" s="1">
        <v>0</v>
      </c>
      <c r="F1223" s="1">
        <v>0</v>
      </c>
      <c r="G1223" s="2">
        <f t="shared" si="22"/>
        <v>7813.0487999999987</v>
      </c>
      <c r="H1223" s="2">
        <f t="shared" si="23"/>
        <v>0.7999999999992724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11415.59</v>
      </c>
      <c r="D1224" s="1">
        <f>BILANCA!E247</f>
        <v>10569.39</v>
      </c>
      <c r="E1224" s="1">
        <v>0</v>
      </c>
      <c r="F1224" s="1">
        <v>0</v>
      </c>
      <c r="G1224" s="2">
        <f t="shared" si="22"/>
        <v>7845.6031699999994</v>
      </c>
      <c r="H1224" s="2">
        <f t="shared" si="23"/>
        <v>0.7999999999992724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602.29999999999995</v>
      </c>
      <c r="D1227" s="1">
        <f>BILANCA!E250</f>
        <v>1334.45</v>
      </c>
      <c r="E1227" s="1">
        <v>0</v>
      </c>
      <c r="F1227" s="1">
        <v>0</v>
      </c>
      <c r="G1227" s="2">
        <f t="shared" si="22"/>
        <v>798.17279999999994</v>
      </c>
      <c r="H1227" s="2">
        <f t="shared" si="23"/>
        <v>0.75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602.29999999999995</v>
      </c>
      <c r="D1229" s="1">
        <f>BILANCA!E252</f>
        <v>1334.45</v>
      </c>
      <c r="E1229" s="1">
        <v>0</v>
      </c>
      <c r="F1229" s="1">
        <v>0</v>
      </c>
      <c r="G1229" s="2">
        <f t="shared" si="22"/>
        <v>804.71519999999998</v>
      </c>
      <c r="H1229" s="2">
        <f t="shared" si="23"/>
        <v>0.75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7160</v>
      </c>
      <c r="D1232" s="1">
        <f>BILANCA!E255</f>
        <v>8732.25</v>
      </c>
      <c r="E1232" s="1">
        <v>0</v>
      </c>
      <c r="F1232" s="1">
        <v>0</v>
      </c>
      <c r="G1232" s="2">
        <f t="shared" si="22"/>
        <v>6131.5005000000001</v>
      </c>
      <c r="H1232" s="2">
        <f t="shared" si="23"/>
        <v>0.25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904756.66</v>
      </c>
      <c r="D1236" s="1">
        <f>BILANCA!E259</f>
        <v>1687164.01</v>
      </c>
      <c r="E1236" s="1">
        <v>0</v>
      </c>
      <c r="F1236" s="1">
        <v>0</v>
      </c>
      <c r="G1236" s="2">
        <f t="shared" si="22"/>
        <v>1082608.42404</v>
      </c>
      <c r="H1236" s="2">
        <f t="shared" si="23"/>
        <v>0.34999999997671694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904756.66</v>
      </c>
      <c r="D1237" s="1">
        <f>BILANCA!E260</f>
        <v>1687164.01</v>
      </c>
      <c r="E1237" s="1">
        <v>0</v>
      </c>
      <c r="F1237" s="1">
        <v>0</v>
      </c>
      <c r="G1237" s="2">
        <f t="shared" si="22"/>
        <v>1086887.50872</v>
      </c>
      <c r="H1237" s="2">
        <f t="shared" si="23"/>
        <v>0.34999999997671694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1150.18</v>
      </c>
      <c r="D1240" s="1">
        <f>BILANCA!E264</f>
        <v>1507</v>
      </c>
      <c r="E1240" s="1">
        <v>0</v>
      </c>
      <c r="F1240" s="1">
        <v>0</v>
      </c>
      <c r="G1240" s="2">
        <f t="shared" si="22"/>
        <v>1070.1942600000002</v>
      </c>
      <c r="H1240" s="2">
        <f t="shared" si="23"/>
        <v>0.18000000000006366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6009.82</v>
      </c>
      <c r="D1241" s="1">
        <f>BILANCA!E265</f>
        <v>7225.25</v>
      </c>
      <c r="E1241" s="1">
        <v>0</v>
      </c>
      <c r="F1241" s="1">
        <v>0</v>
      </c>
      <c r="G1241" s="2">
        <f t="shared" si="22"/>
        <v>5278.7625600000001</v>
      </c>
      <c r="H1241" s="2">
        <f t="shared" si="23"/>
        <v>0.43000000000029104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116.31</v>
      </c>
      <c r="D1244" s="1">
        <f>BILANCA!E268</f>
        <v>335.24</v>
      </c>
      <c r="E1244" s="1">
        <v>0</v>
      </c>
      <c r="F1244" s="1">
        <v>0</v>
      </c>
      <c r="G1244" s="2">
        <f t="shared" si="24"/>
        <v>205.35219000000001</v>
      </c>
      <c r="H1244" s="2">
        <f t="shared" si="23"/>
        <v>0.55000000000001137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236.03</v>
      </c>
      <c r="D1263" s="1">
        <f>BILANCA!E287</f>
        <v>0</v>
      </c>
      <c r="E1263" s="1">
        <v>0</v>
      </c>
      <c r="F1263" s="1">
        <v>0</v>
      </c>
      <c r="G1263" s="2">
        <f t="shared" si="24"/>
        <v>66.088400000000007</v>
      </c>
      <c r="H1263" s="2">
        <f t="shared" si="23"/>
        <v>3.0000000000001137E-2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23282.31</v>
      </c>
      <c r="D1264" s="1">
        <f>BILANCA!E288</f>
        <v>24309.41</v>
      </c>
      <c r="E1264" s="1">
        <v>0</v>
      </c>
      <c r="F1264" s="1">
        <v>0</v>
      </c>
      <c r="G1264" s="2">
        <f t="shared" si="24"/>
        <v>20204.217530000002</v>
      </c>
      <c r="H1264" s="2">
        <f t="shared" si="23"/>
        <v>0.72000000000116415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78</v>
      </c>
      <c r="E1273" s="1">
        <v>0</v>
      </c>
      <c r="F1273" s="1">
        <v>0</v>
      </c>
      <c r="G1273" s="2">
        <f t="shared" si="24"/>
        <v>45.239999999999995</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260394.6</v>
      </c>
      <c r="D1408" s="1">
        <f>'RAS-funkcijski'!E114</f>
        <v>301825.77</v>
      </c>
      <c r="E1408" s="1">
        <v>0</v>
      </c>
      <c r="F1408" s="1">
        <v>0</v>
      </c>
      <c r="G1408" s="2">
        <f t="shared" si="24"/>
        <v>95045.075400000002</v>
      </c>
      <c r="H1408" s="2">
        <f t="shared" si="27"/>
        <v>0.62999999997555278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260394.6</v>
      </c>
      <c r="D1409" s="1">
        <f>'RAS-funkcijski'!E115</f>
        <v>301825.77</v>
      </c>
      <c r="E1409" s="1">
        <v>0</v>
      </c>
      <c r="F1409" s="1">
        <v>0</v>
      </c>
      <c r="G1409" s="2">
        <f t="shared" si="24"/>
        <v>95909.121540000007</v>
      </c>
      <c r="H1409" s="2">
        <f t="shared" si="27"/>
        <v>0.62999999997555278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260394.6</v>
      </c>
      <c r="D1410" s="1">
        <f>'RAS-funkcijski'!E116</f>
        <v>301825.77</v>
      </c>
      <c r="E1410" s="1">
        <v>0</v>
      </c>
      <c r="F1410" s="1">
        <v>0</v>
      </c>
      <c r="G1410" s="2">
        <f t="shared" si="24"/>
        <v>96773.167680000013</v>
      </c>
      <c r="H1410" s="2">
        <f t="shared" si="27"/>
        <v>0.62999999997555278</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260394.6</v>
      </c>
      <c r="D1435" s="13">
        <f>'RAS-funkcijski'!E141</f>
        <v>301825.77</v>
      </c>
      <c r="E1435" s="13">
        <v>0</v>
      </c>
      <c r="F1435" s="13">
        <v>0</v>
      </c>
      <c r="G1435" s="14">
        <f t="shared" si="24"/>
        <v>118374.32118000001</v>
      </c>
      <c r="H1435" s="14">
        <f t="shared" si="27"/>
        <v>0.62999999997555278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0.74</v>
      </c>
      <c r="D1436" s="6">
        <f>'P-VRIO'!E5</f>
        <v>31.99</v>
      </c>
      <c r="E1436" s="6">
        <v>0</v>
      </c>
      <c r="F1436" s="6">
        <v>0</v>
      </c>
      <c r="G1436" s="7">
        <f t="shared" si="24"/>
        <v>6.472E-2</v>
      </c>
      <c r="H1436" s="7">
        <f t="shared" si="27"/>
        <v>0.27000000000000157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0.74</v>
      </c>
      <c r="D1453" s="1">
        <f>'P-VRIO'!E22</f>
        <v>31.99</v>
      </c>
      <c r="E1453" s="1">
        <v>0</v>
      </c>
      <c r="F1453" s="1">
        <v>0</v>
      </c>
      <c r="G1453" s="2">
        <f t="shared" si="24"/>
        <v>1.1649599999999998</v>
      </c>
      <c r="H1453" s="2">
        <f t="shared" si="27"/>
        <v>0.27000000000000157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0.74</v>
      </c>
      <c r="D1461" s="1">
        <f>'P-VRIO'!E30</f>
        <v>31.99</v>
      </c>
      <c r="E1461" s="1">
        <v>0</v>
      </c>
      <c r="F1461" s="1">
        <v>0</v>
      </c>
      <c r="G1461" s="2">
        <f t="shared" si="24"/>
        <v>1.6827199999999998</v>
      </c>
      <c r="H1461" s="2">
        <f t="shared" si="27"/>
        <v>0.27000000000000157</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0.74</v>
      </c>
      <c r="D1467" s="1">
        <f>'P-VRIO'!E36</f>
        <v>31.99</v>
      </c>
      <c r="E1467" s="1">
        <v>0</v>
      </c>
      <c r="F1467" s="1">
        <v>0</v>
      </c>
      <c r="G1467" s="2">
        <f t="shared" si="24"/>
        <v>2.07104</v>
      </c>
      <c r="H1467" s="2">
        <f t="shared" si="27"/>
        <v>0.27000000000000157</v>
      </c>
      <c r="I1467" s="10">
        <f t="shared" si="31"/>
        <v>0.55918080000000325</v>
      </c>
      <c r="J1467" s="2">
        <f>IF(AND(Skriveni!C1467&lt;&gt;0,Skriveni!D1467&lt;&gt;0),1,0)</f>
        <v>1</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23518.34</v>
      </c>
      <c r="D1480" s="6"/>
      <c r="E1480" s="6">
        <v>0</v>
      </c>
      <c r="F1480" s="6">
        <v>0</v>
      </c>
      <c r="G1480" s="7">
        <f t="shared" ref="G1480:G1580" si="34">B1480/1000*C1480</f>
        <v>23.518340000000002</v>
      </c>
      <c r="H1480" s="7">
        <f t="shared" ref="H1480:H1580" si="35">ABS(C1480-ROUND(C1480,0))</f>
        <v>0.34000000000014552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304193.07000000007</v>
      </c>
      <c r="D1481" s="1">
        <v>0</v>
      </c>
      <c r="E1481" s="1">
        <v>0</v>
      </c>
      <c r="F1481" s="1">
        <v>0</v>
      </c>
      <c r="G1481" s="2">
        <f t="shared" si="34"/>
        <v>608.38614000000018</v>
      </c>
      <c r="H1481" s="2">
        <f t="shared" si="35"/>
        <v>7.000000006519258E-2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301498.43000000005</v>
      </c>
      <c r="D1483" s="1">
        <v>0</v>
      </c>
      <c r="E1483" s="1">
        <v>0</v>
      </c>
      <c r="F1483" s="1">
        <v>0</v>
      </c>
      <c r="G1483" s="2">
        <f t="shared" si="34"/>
        <v>1205.9937200000002</v>
      </c>
      <c r="H1483" s="2">
        <f t="shared" si="35"/>
        <v>0.43000000005122274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238767.6</v>
      </c>
      <c r="D1484" s="1">
        <v>0</v>
      </c>
      <c r="E1484" s="1">
        <v>0</v>
      </c>
      <c r="F1484" s="1">
        <v>0</v>
      </c>
      <c r="G1484" s="2">
        <f t="shared" si="34"/>
        <v>1193.838</v>
      </c>
      <c r="H1484" s="2">
        <f t="shared" si="35"/>
        <v>0.39999999999417923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61817.69</v>
      </c>
      <c r="D1485" s="1">
        <v>0</v>
      </c>
      <c r="E1485" s="1">
        <v>0</v>
      </c>
      <c r="F1485" s="1">
        <v>0</v>
      </c>
      <c r="G1485" s="2">
        <f t="shared" si="34"/>
        <v>370.90613999999999</v>
      </c>
      <c r="H1485" s="2">
        <f t="shared" si="35"/>
        <v>0.30999999999767169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835.14</v>
      </c>
      <c r="D1486" s="1">
        <v>0</v>
      </c>
      <c r="E1486" s="1">
        <v>0</v>
      </c>
      <c r="F1486" s="1">
        <v>0</v>
      </c>
      <c r="G1486" s="2">
        <f t="shared" si="34"/>
        <v>5.84598</v>
      </c>
      <c r="H1486" s="2">
        <f t="shared" si="35"/>
        <v>0.13999999999998636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78</v>
      </c>
      <c r="D1491" s="1">
        <v>0</v>
      </c>
      <c r="E1491" s="1">
        <v>0</v>
      </c>
      <c r="F1491" s="1">
        <v>0</v>
      </c>
      <c r="G1491" s="2">
        <f t="shared" si="34"/>
        <v>0.93600000000000005</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2694.64</v>
      </c>
      <c r="D1492" s="1">
        <v>0</v>
      </c>
      <c r="E1492" s="1">
        <v>0</v>
      </c>
      <c r="F1492" s="1">
        <v>0</v>
      </c>
      <c r="G1492" s="2">
        <f t="shared" si="34"/>
        <v>35.030319999999996</v>
      </c>
      <c r="H1492" s="2">
        <f t="shared" si="35"/>
        <v>0.36000000000012733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303402</v>
      </c>
      <c r="D1499" s="1">
        <v>0</v>
      </c>
      <c r="E1499" s="1">
        <v>0</v>
      </c>
      <c r="F1499" s="1">
        <v>0</v>
      </c>
      <c r="G1499" s="2">
        <f t="shared" si="34"/>
        <v>6068.04</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300707.36</v>
      </c>
      <c r="D1501" s="1">
        <v>0</v>
      </c>
      <c r="E1501" s="1">
        <v>0</v>
      </c>
      <c r="F1501" s="1">
        <v>0</v>
      </c>
      <c r="G1501" s="2">
        <f t="shared" si="34"/>
        <v>6615.5619199999992</v>
      </c>
      <c r="H1501" s="2">
        <f t="shared" si="35"/>
        <v>0.35999999998603016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238720.49</v>
      </c>
      <c r="D1502" s="1">
        <v>0</v>
      </c>
      <c r="E1502" s="1">
        <v>0</v>
      </c>
      <c r="F1502" s="1">
        <v>0</v>
      </c>
      <c r="G1502" s="2">
        <f t="shared" si="34"/>
        <v>5490.5712699999995</v>
      </c>
      <c r="H1502" s="2">
        <f t="shared" si="35"/>
        <v>0.48999999999068677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61168.47</v>
      </c>
      <c r="D1503" s="1">
        <v>0</v>
      </c>
      <c r="E1503" s="1">
        <v>0</v>
      </c>
      <c r="F1503" s="1">
        <v>0</v>
      </c>
      <c r="G1503" s="2">
        <f t="shared" si="34"/>
        <v>1468.0432800000001</v>
      </c>
      <c r="H1503" s="2">
        <f t="shared" si="35"/>
        <v>0.47000000000116415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818.4</v>
      </c>
      <c r="D1504" s="1">
        <v>0</v>
      </c>
      <c r="E1504" s="1">
        <v>0</v>
      </c>
      <c r="F1504" s="1">
        <v>0</v>
      </c>
      <c r="G1504" s="2">
        <f t="shared" si="34"/>
        <v>20.46</v>
      </c>
      <c r="H1504" s="2">
        <f t="shared" si="35"/>
        <v>0.39999999999997726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2694.64</v>
      </c>
      <c r="D1510" s="1">
        <v>0</v>
      </c>
      <c r="E1510" s="1">
        <v>0</v>
      </c>
      <c r="F1510" s="1">
        <v>0</v>
      </c>
      <c r="G1510" s="2">
        <f t="shared" si="34"/>
        <v>83.533839999999998</v>
      </c>
      <c r="H1510" s="2">
        <f t="shared" si="35"/>
        <v>0.36000000000012733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24309.410000000091</v>
      </c>
      <c r="D1517" s="1">
        <v>0</v>
      </c>
      <c r="E1517" s="1">
        <v>0</v>
      </c>
      <c r="F1517" s="1">
        <v>0</v>
      </c>
      <c r="G1517" s="2">
        <f t="shared" si="34"/>
        <v>923.75758000000337</v>
      </c>
      <c r="H1517" s="2">
        <f t="shared" si="35"/>
        <v>0.41000000009080395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24309.41</v>
      </c>
      <c r="D1576" s="1">
        <v>0</v>
      </c>
      <c r="E1576" s="1">
        <v>0</v>
      </c>
      <c r="F1576" s="1">
        <v>0</v>
      </c>
      <c r="G1576" s="2">
        <f t="shared" si="34"/>
        <v>2358.0127700000003</v>
      </c>
      <c r="H1576" s="2">
        <f t="shared" si="35"/>
        <v>0.40999999999985448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24309.41</v>
      </c>
      <c r="D1578" s="1">
        <v>0</v>
      </c>
      <c r="E1578" s="1">
        <v>0</v>
      </c>
      <c r="F1578" s="1">
        <v>0</v>
      </c>
      <c r="G1578" s="2">
        <f t="shared" si="34"/>
        <v>2406.63159</v>
      </c>
      <c r="H1578" s="2">
        <f t="shared" si="35"/>
        <v>0.40999999999985448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32922</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253555.68</v>
      </c>
      <c r="I16" s="170">
        <f>'PR-RAS'!E6</f>
        <v>300247.43000000005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258442.91000000003</v>
      </c>
      <c r="I17" s="170">
        <f>'PR-RAS'!E151</f>
        <v>299131.13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10813.289999999957</v>
      </c>
      <c r="I18" s="170">
        <f>'PR-RAS'!E645</f>
        <v>9234.9400000000333</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3204.5999999999985</v>
      </c>
      <c r="I20" s="173">
        <f>BILANCA!E7</f>
        <v>4656.4700000000084</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41491.619999999995</v>
      </c>
      <c r="I21" s="175">
        <f>BILANCA!E68</f>
        <v>42276.6</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23518.339999999997</v>
      </c>
      <c r="I22" s="175">
        <f>BILANCA!E176</f>
        <v>24309.41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21177.88</v>
      </c>
      <c r="I23" s="177">
        <f>BILANCA!E237</f>
        <v>22623.659999999996</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260394.6</v>
      </c>
      <c r="I27" s="175">
        <f>'RAS-funkcijski'!E114</f>
        <v>301825.77</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260394.6</v>
      </c>
      <c r="I28" s="179">
        <f>'RAS-funkcijski'!E141</f>
        <v>301825.77</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0.74</v>
      </c>
      <c r="I29" s="173">
        <f>'P-VRIO'!E5</f>
        <v>31.99</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0.74</v>
      </c>
      <c r="I30" s="175">
        <f>'P-VRIO'!E22</f>
        <v>31.99</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23518.34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24309.410000000091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24309.41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743" zoomScaleNormal="100" workbookViewId="0">
      <selection activeCell="E777" sqref="E77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253555.68</v>
      </c>
      <c r="E6" s="51">
        <f>E7+E44+E50+E82+E106+E124+E133+E139</f>
        <v>300247.43000000005</v>
      </c>
      <c r="F6" s="52">
        <f t="shared" ref="F6:F131" si="0">IF(D6&lt;&gt;0,IF(E6/D6&gt;=100,"&gt;&gt;100",E6/D6*100),"-")</f>
        <v>118.41479157556245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16757.95</v>
      </c>
      <c r="E50" s="51">
        <f>E51+E54+E59+E62+E65+E68+E71+E74+E77</f>
        <v>2338.8000000000002</v>
      </c>
      <c r="F50" s="52">
        <f t="shared" si="0"/>
        <v>13.956361010744157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12776.27</v>
      </c>
      <c r="E62" s="51">
        <f t="shared" si="13"/>
        <v>0</v>
      </c>
      <c r="F62" s="52">
        <f t="shared" si="0"/>
        <v>0</v>
      </c>
    </row>
    <row r="63" spans="1:6" ht="12.75" customHeight="1" x14ac:dyDescent="0.2">
      <c r="A63" s="53">
        <v>6341</v>
      </c>
      <c r="B63" s="85" t="s">
        <v>172</v>
      </c>
      <c r="C63" s="50" t="s">
        <v>173</v>
      </c>
      <c r="D63" s="242">
        <v>12776.27</v>
      </c>
      <c r="E63" s="242">
        <v>0</v>
      </c>
      <c r="F63" s="52">
        <f t="shared" si="0"/>
        <v>0</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3981.68</v>
      </c>
      <c r="E68" s="51">
        <f t="shared" si="15"/>
        <v>2338.8000000000002</v>
      </c>
      <c r="F68" s="52">
        <f t="shared" si="0"/>
        <v>58.73902473327842</v>
      </c>
    </row>
    <row r="69" spans="1:6" ht="12.75" customHeight="1" x14ac:dyDescent="0.2">
      <c r="A69" s="53" t="s">
        <v>184</v>
      </c>
      <c r="B69" s="85" t="s">
        <v>185</v>
      </c>
      <c r="C69" s="50" t="s">
        <v>184</v>
      </c>
      <c r="D69" s="242">
        <v>3295.77</v>
      </c>
      <c r="E69" s="242">
        <v>2338.8000000000002</v>
      </c>
      <c r="F69" s="52">
        <f t="shared" si="0"/>
        <v>70.963689820588215</v>
      </c>
    </row>
    <row r="70" spans="1:6" ht="24" x14ac:dyDescent="0.2">
      <c r="A70" s="53" t="s">
        <v>186</v>
      </c>
      <c r="B70" s="85" t="s">
        <v>187</v>
      </c>
      <c r="C70" s="50" t="s">
        <v>186</v>
      </c>
      <c r="D70" s="242">
        <v>685.91</v>
      </c>
      <c r="E70" s="242">
        <v>0</v>
      </c>
      <c r="F70" s="52">
        <f t="shared" si="0"/>
        <v>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1.66</v>
      </c>
      <c r="E82" s="51">
        <f t="shared" si="19"/>
        <v>1.33</v>
      </c>
      <c r="F82" s="52">
        <f t="shared" si="0"/>
        <v>80.120481927710856</v>
      </c>
    </row>
    <row r="83" spans="1:6" ht="12.75" customHeight="1" x14ac:dyDescent="0.2">
      <c r="A83" s="53">
        <v>641</v>
      </c>
      <c r="B83" s="85" t="s">
        <v>212</v>
      </c>
      <c r="C83" s="50" t="s">
        <v>213</v>
      </c>
      <c r="D83" s="51">
        <f t="shared" ref="D83:E83" si="20">SUM(D84:D90)</f>
        <v>1.66</v>
      </c>
      <c r="E83" s="51">
        <f t="shared" si="20"/>
        <v>1.33</v>
      </c>
      <c r="F83" s="52">
        <f t="shared" si="0"/>
        <v>80.120481927710856</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1.66</v>
      </c>
      <c r="E85" s="242">
        <v>1.33</v>
      </c>
      <c r="F85" s="52">
        <f t="shared" si="0"/>
        <v>80.120481927710856</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65616.83</v>
      </c>
      <c r="E106" s="51">
        <f t="shared" si="23"/>
        <v>71398.100000000006</v>
      </c>
      <c r="F106" s="52">
        <f t="shared" si="0"/>
        <v>108.81065116982947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65616.83</v>
      </c>
      <c r="E112" s="51">
        <f t="shared" si="25"/>
        <v>71398.100000000006</v>
      </c>
      <c r="F112" s="52">
        <f t="shared" si="0"/>
        <v>108.81065116982947</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65616.83</v>
      </c>
      <c r="E117" s="242">
        <v>71398.100000000006</v>
      </c>
      <c r="F117" s="52">
        <f t="shared" si="0"/>
        <v>108.81065116982947</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170940.34</v>
      </c>
      <c r="E133" s="51">
        <f t="shared" si="30"/>
        <v>226509.2</v>
      </c>
      <c r="F133" s="52">
        <f t="shared" ref="F133:F223" si="31">IF(D133&lt;&gt;0,IF(E133/D133&gt;=100,"&gt;&gt;100",E133/D133*100),"-")</f>
        <v>132.5077509498343</v>
      </c>
    </row>
    <row r="134" spans="1:6" ht="24" x14ac:dyDescent="0.2">
      <c r="A134" s="53">
        <v>671</v>
      </c>
      <c r="B134" s="232" t="s">
        <v>314</v>
      </c>
      <c r="C134" s="50" t="s">
        <v>315</v>
      </c>
      <c r="D134" s="51">
        <f t="shared" ref="D134:E134" si="32">SUM(D135:D137)</f>
        <v>170940.34</v>
      </c>
      <c r="E134" s="51">
        <f t="shared" si="32"/>
        <v>226509.2</v>
      </c>
      <c r="F134" s="52">
        <f t="shared" si="31"/>
        <v>132.5077509498343</v>
      </c>
    </row>
    <row r="135" spans="1:6" ht="12.75" customHeight="1" x14ac:dyDescent="0.2">
      <c r="A135" s="53">
        <v>6711</v>
      </c>
      <c r="B135" s="85" t="s">
        <v>316</v>
      </c>
      <c r="C135" s="50" t="s">
        <v>317</v>
      </c>
      <c r="D135" s="242">
        <v>170276.86</v>
      </c>
      <c r="E135" s="242">
        <v>225149.01</v>
      </c>
      <c r="F135" s="52">
        <f t="shared" si="31"/>
        <v>132.22525362518431</v>
      </c>
    </row>
    <row r="136" spans="1:6" ht="24" x14ac:dyDescent="0.2">
      <c r="A136" s="53">
        <v>6712</v>
      </c>
      <c r="B136" s="232" t="s">
        <v>318</v>
      </c>
      <c r="C136" s="50" t="s">
        <v>319</v>
      </c>
      <c r="D136" s="242">
        <v>663.48</v>
      </c>
      <c r="E136" s="242">
        <v>1360.19</v>
      </c>
      <c r="F136" s="52">
        <f t="shared" si="31"/>
        <v>205.0084403448484</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238.9</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238.9</v>
      </c>
      <c r="E150" s="242">
        <v>0</v>
      </c>
      <c r="F150" s="52">
        <f t="shared" si="31"/>
        <v>0</v>
      </c>
    </row>
    <row r="151" spans="1:6" ht="12.75" customHeight="1" x14ac:dyDescent="0.2">
      <c r="A151" s="53">
        <v>3</v>
      </c>
      <c r="B151" s="85" t="s">
        <v>348</v>
      </c>
      <c r="C151" s="50" t="s">
        <v>56</v>
      </c>
      <c r="D151" s="51">
        <f t="shared" ref="D151:E151" si="35">D152+D163+D196+D215+D224+D252+D263</f>
        <v>258442.91000000003</v>
      </c>
      <c r="E151" s="51">
        <f t="shared" si="35"/>
        <v>299131.13</v>
      </c>
      <c r="F151" s="52">
        <f t="shared" si="31"/>
        <v>115.74360078208375</v>
      </c>
    </row>
    <row r="152" spans="1:6" ht="12.75" customHeight="1" x14ac:dyDescent="0.2">
      <c r="A152" s="53">
        <v>31</v>
      </c>
      <c r="B152" s="85" t="s">
        <v>349</v>
      </c>
      <c r="C152" s="50" t="s">
        <v>350</v>
      </c>
      <c r="D152" s="51">
        <f t="shared" ref="D152:E152" si="36">D153+D158+D159</f>
        <v>213729.43000000002</v>
      </c>
      <c r="E152" s="51">
        <f t="shared" si="36"/>
        <v>236978.88</v>
      </c>
      <c r="F152" s="52">
        <f t="shared" si="31"/>
        <v>110.87798250339225</v>
      </c>
    </row>
    <row r="153" spans="1:6" ht="12.75" customHeight="1" x14ac:dyDescent="0.2">
      <c r="A153" s="53">
        <v>311</v>
      </c>
      <c r="B153" s="85" t="s">
        <v>351</v>
      </c>
      <c r="C153" s="50" t="s">
        <v>352</v>
      </c>
      <c r="D153" s="51">
        <f t="shared" ref="D153:E153" si="37">SUM(D154:D157)</f>
        <v>175532.47</v>
      </c>
      <c r="E153" s="51">
        <f t="shared" si="37"/>
        <v>196447.45</v>
      </c>
      <c r="F153" s="52">
        <f t="shared" si="31"/>
        <v>111.91516304647226</v>
      </c>
    </row>
    <row r="154" spans="1:6" ht="12.75" customHeight="1" x14ac:dyDescent="0.2">
      <c r="A154" s="53">
        <v>3111</v>
      </c>
      <c r="B154" s="85" t="s">
        <v>353</v>
      </c>
      <c r="C154" s="50" t="s">
        <v>354</v>
      </c>
      <c r="D154" s="242">
        <v>175532.47</v>
      </c>
      <c r="E154" s="242">
        <v>196447.45</v>
      </c>
      <c r="F154" s="52">
        <f t="shared" si="31"/>
        <v>111.91516304647226</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10925.76</v>
      </c>
      <c r="E158" s="242">
        <v>10428.969999999999</v>
      </c>
      <c r="F158" s="52">
        <f t="shared" si="31"/>
        <v>95.453039422429185</v>
      </c>
    </row>
    <row r="159" spans="1:6" ht="12.75" customHeight="1" x14ac:dyDescent="0.2">
      <c r="A159" s="53">
        <v>313</v>
      </c>
      <c r="B159" s="85" t="s">
        <v>363</v>
      </c>
      <c r="C159" s="50" t="s">
        <v>364</v>
      </c>
      <c r="D159" s="51">
        <f t="shared" ref="D159:E159" si="38">SUM(D160:D162)</f>
        <v>27271.200000000001</v>
      </c>
      <c r="E159" s="51">
        <f t="shared" si="38"/>
        <v>30102.46</v>
      </c>
      <c r="F159" s="52">
        <f t="shared" si="31"/>
        <v>110.38186805127754</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27271.200000000001</v>
      </c>
      <c r="E161" s="242">
        <v>30102.46</v>
      </c>
      <c r="F161" s="52">
        <f t="shared" si="31"/>
        <v>110.38186805127754</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44117.469999999994</v>
      </c>
      <c r="E163" s="51">
        <f t="shared" si="39"/>
        <v>61317.11</v>
      </c>
      <c r="F163" s="52">
        <f t="shared" si="31"/>
        <v>138.98600713050863</v>
      </c>
    </row>
    <row r="164" spans="1:6" ht="12.75" customHeight="1" x14ac:dyDescent="0.2">
      <c r="A164" s="53">
        <v>321</v>
      </c>
      <c r="B164" s="85" t="s">
        <v>372</v>
      </c>
      <c r="C164" s="50" t="s">
        <v>373</v>
      </c>
      <c r="D164" s="51">
        <f t="shared" ref="D164:E164" si="40">SUM(D165:D168)</f>
        <v>13388.77</v>
      </c>
      <c r="E164" s="51">
        <f t="shared" si="40"/>
        <v>16125.75</v>
      </c>
      <c r="F164" s="52">
        <f t="shared" si="31"/>
        <v>120.44235579519254</v>
      </c>
    </row>
    <row r="165" spans="1:6" ht="12.75" customHeight="1" x14ac:dyDescent="0.2">
      <c r="A165" s="53">
        <v>3211</v>
      </c>
      <c r="B165" s="85" t="s">
        <v>374</v>
      </c>
      <c r="C165" s="50" t="s">
        <v>375</v>
      </c>
      <c r="D165" s="242">
        <v>111.49</v>
      </c>
      <c r="E165" s="242">
        <v>129.30000000000001</v>
      </c>
      <c r="F165" s="52">
        <f t="shared" si="31"/>
        <v>115.97452686339584</v>
      </c>
    </row>
    <row r="166" spans="1:6" ht="12.75" customHeight="1" x14ac:dyDescent="0.2">
      <c r="A166" s="53">
        <v>3212</v>
      </c>
      <c r="B166" s="85" t="s">
        <v>376</v>
      </c>
      <c r="C166" s="50" t="s">
        <v>377</v>
      </c>
      <c r="D166" s="242">
        <v>13140.58</v>
      </c>
      <c r="E166" s="242">
        <v>15501.41</v>
      </c>
      <c r="F166" s="52">
        <f t="shared" si="31"/>
        <v>117.96594975259845</v>
      </c>
    </row>
    <row r="167" spans="1:6" ht="12.75" customHeight="1" x14ac:dyDescent="0.2">
      <c r="A167" s="53">
        <v>3213</v>
      </c>
      <c r="B167" s="85" t="s">
        <v>378</v>
      </c>
      <c r="C167" s="50" t="s">
        <v>379</v>
      </c>
      <c r="D167" s="242">
        <v>136.69999999999999</v>
      </c>
      <c r="E167" s="242">
        <v>495.04</v>
      </c>
      <c r="F167" s="52">
        <f t="shared" si="31"/>
        <v>362.1360643745428</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20995.01</v>
      </c>
      <c r="E169" s="51">
        <f t="shared" si="41"/>
        <v>32102.94</v>
      </c>
      <c r="F169" s="52">
        <f t="shared" si="31"/>
        <v>152.90747658610309</v>
      </c>
    </row>
    <row r="170" spans="1:6" ht="12.75" customHeight="1" x14ac:dyDescent="0.2">
      <c r="A170" s="53">
        <v>3221</v>
      </c>
      <c r="B170" s="85" t="s">
        <v>384</v>
      </c>
      <c r="C170" s="50" t="s">
        <v>385</v>
      </c>
      <c r="D170" s="242">
        <v>3505.12</v>
      </c>
      <c r="E170" s="242">
        <v>3752.64</v>
      </c>
      <c r="F170" s="52">
        <f t="shared" si="31"/>
        <v>107.06166978591318</v>
      </c>
    </row>
    <row r="171" spans="1:6" ht="12.75" customHeight="1" x14ac:dyDescent="0.2">
      <c r="A171" s="53">
        <v>3222</v>
      </c>
      <c r="B171" s="85" t="s">
        <v>386</v>
      </c>
      <c r="C171" s="50" t="s">
        <v>387</v>
      </c>
      <c r="D171" s="242">
        <v>13289.04</v>
      </c>
      <c r="E171" s="242">
        <v>16413.060000000001</v>
      </c>
      <c r="F171" s="52">
        <f t="shared" si="31"/>
        <v>123.50824438785646</v>
      </c>
    </row>
    <row r="172" spans="1:6" ht="12.75" customHeight="1" x14ac:dyDescent="0.2">
      <c r="A172" s="53">
        <v>3223</v>
      </c>
      <c r="B172" s="85" t="s">
        <v>388</v>
      </c>
      <c r="C172" s="50" t="s">
        <v>389</v>
      </c>
      <c r="D172" s="242">
        <v>3222.03</v>
      </c>
      <c r="E172" s="242">
        <v>9364.77</v>
      </c>
      <c r="F172" s="52">
        <f t="shared" si="31"/>
        <v>290.64813176786066</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390.2</v>
      </c>
      <c r="E174" s="242">
        <v>2023.01</v>
      </c>
      <c r="F174" s="52">
        <f t="shared" si="31"/>
        <v>518.4546386468478</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588.62</v>
      </c>
      <c r="E176" s="242">
        <v>549.46</v>
      </c>
      <c r="F176" s="52">
        <f t="shared" si="31"/>
        <v>93.347150963270025</v>
      </c>
    </row>
    <row r="177" spans="1:6" ht="12.75" customHeight="1" x14ac:dyDescent="0.2">
      <c r="A177" s="53">
        <v>323</v>
      </c>
      <c r="B177" s="85" t="s">
        <v>398</v>
      </c>
      <c r="C177" s="50" t="s">
        <v>399</v>
      </c>
      <c r="D177" s="51">
        <f t="shared" ref="D177:E177" si="42">SUM(D178:D186)</f>
        <v>8838.8100000000013</v>
      </c>
      <c r="E177" s="51">
        <f t="shared" si="42"/>
        <v>12497.82</v>
      </c>
      <c r="F177" s="52">
        <f t="shared" si="31"/>
        <v>141.39708852209739</v>
      </c>
    </row>
    <row r="178" spans="1:6" ht="12.75" customHeight="1" x14ac:dyDescent="0.2">
      <c r="A178" s="53">
        <v>3231</v>
      </c>
      <c r="B178" s="85" t="s">
        <v>400</v>
      </c>
      <c r="C178" s="50" t="s">
        <v>401</v>
      </c>
      <c r="D178" s="242">
        <v>759.73</v>
      </c>
      <c r="E178" s="242">
        <v>476.5</v>
      </c>
      <c r="F178" s="52">
        <f t="shared" si="31"/>
        <v>62.719650402116542</v>
      </c>
    </row>
    <row r="179" spans="1:6" ht="12.75" customHeight="1" x14ac:dyDescent="0.2">
      <c r="A179" s="53">
        <v>3232</v>
      </c>
      <c r="B179" s="85" t="s">
        <v>402</v>
      </c>
      <c r="C179" s="50" t="s">
        <v>403</v>
      </c>
      <c r="D179" s="242">
        <v>665.27</v>
      </c>
      <c r="E179" s="242">
        <v>0</v>
      </c>
      <c r="F179" s="52">
        <f t="shared" si="31"/>
        <v>0</v>
      </c>
    </row>
    <row r="180" spans="1:6" ht="12.75" customHeight="1" x14ac:dyDescent="0.2">
      <c r="A180" s="53">
        <v>3233</v>
      </c>
      <c r="B180" s="85" t="s">
        <v>404</v>
      </c>
      <c r="C180" s="50" t="s">
        <v>405</v>
      </c>
      <c r="D180" s="242">
        <v>384.63</v>
      </c>
      <c r="E180" s="242">
        <v>1145.31</v>
      </c>
      <c r="F180" s="52">
        <f t="shared" si="31"/>
        <v>297.76928476717887</v>
      </c>
    </row>
    <row r="181" spans="1:6" ht="12.75" customHeight="1" x14ac:dyDescent="0.2">
      <c r="A181" s="53">
        <v>3234</v>
      </c>
      <c r="B181" s="85" t="s">
        <v>406</v>
      </c>
      <c r="C181" s="50" t="s">
        <v>407</v>
      </c>
      <c r="D181" s="242">
        <v>225.63</v>
      </c>
      <c r="E181" s="242">
        <v>774.37</v>
      </c>
      <c r="F181" s="52">
        <f t="shared" si="31"/>
        <v>343.20347471524178</v>
      </c>
    </row>
    <row r="182" spans="1:6" ht="12.75" customHeight="1" x14ac:dyDescent="0.2">
      <c r="A182" s="53">
        <v>3235</v>
      </c>
      <c r="B182" s="85" t="s">
        <v>408</v>
      </c>
      <c r="C182" s="50" t="s">
        <v>409</v>
      </c>
      <c r="D182" s="242">
        <v>2083.62</v>
      </c>
      <c r="E182" s="242">
        <v>2388.96</v>
      </c>
      <c r="F182" s="52">
        <f t="shared" si="31"/>
        <v>114.65430356782906</v>
      </c>
    </row>
    <row r="183" spans="1:6" ht="12.75" customHeight="1" x14ac:dyDescent="0.2">
      <c r="A183" s="53">
        <v>3236</v>
      </c>
      <c r="B183" s="85" t="s">
        <v>410</v>
      </c>
      <c r="C183" s="50" t="s">
        <v>411</v>
      </c>
      <c r="D183" s="242">
        <v>1379.39</v>
      </c>
      <c r="E183" s="242">
        <v>1237.6400000000001</v>
      </c>
      <c r="F183" s="52">
        <f t="shared" si="31"/>
        <v>89.723718455259203</v>
      </c>
    </row>
    <row r="184" spans="1:6" ht="12.75" customHeight="1" x14ac:dyDescent="0.2">
      <c r="A184" s="53">
        <v>3237</v>
      </c>
      <c r="B184" s="85" t="s">
        <v>412</v>
      </c>
      <c r="C184" s="50" t="s">
        <v>413</v>
      </c>
      <c r="D184" s="242">
        <v>186.11</v>
      </c>
      <c r="E184" s="242">
        <v>1024.8399999999999</v>
      </c>
      <c r="F184" s="52">
        <f t="shared" si="31"/>
        <v>550.66358605125993</v>
      </c>
    </row>
    <row r="185" spans="1:6" ht="12.75" customHeight="1" x14ac:dyDescent="0.2">
      <c r="A185" s="53">
        <v>3238</v>
      </c>
      <c r="B185" s="85" t="s">
        <v>414</v>
      </c>
      <c r="C185" s="50" t="s">
        <v>415</v>
      </c>
      <c r="D185" s="242">
        <v>85.22</v>
      </c>
      <c r="E185" s="242">
        <v>339.75</v>
      </c>
      <c r="F185" s="52">
        <f t="shared" si="31"/>
        <v>398.67402018305563</v>
      </c>
    </row>
    <row r="186" spans="1:6" ht="12.75" customHeight="1" x14ac:dyDescent="0.2">
      <c r="A186" s="53">
        <v>3239</v>
      </c>
      <c r="B186" s="85" t="s">
        <v>416</v>
      </c>
      <c r="C186" s="50" t="s">
        <v>417</v>
      </c>
      <c r="D186" s="242">
        <v>3069.21</v>
      </c>
      <c r="E186" s="242">
        <v>5110.45</v>
      </c>
      <c r="F186" s="52">
        <f t="shared" si="31"/>
        <v>166.50701646351993</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894.88</v>
      </c>
      <c r="E188" s="51">
        <f t="shared" si="43"/>
        <v>590.6</v>
      </c>
      <c r="F188" s="52">
        <f t="shared" si="31"/>
        <v>65.997675666011091</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0</v>
      </c>
      <c r="E190" s="242">
        <v>0</v>
      </c>
      <c r="F190" s="52" t="str">
        <f t="shared" si="31"/>
        <v>-</v>
      </c>
    </row>
    <row r="191" spans="1:6" ht="12.75" customHeight="1" x14ac:dyDescent="0.2">
      <c r="A191" s="53">
        <v>3293</v>
      </c>
      <c r="B191" s="85" t="s">
        <v>426</v>
      </c>
      <c r="C191" s="50" t="s">
        <v>427</v>
      </c>
      <c r="D191" s="242">
        <v>0</v>
      </c>
      <c r="E191" s="242">
        <v>0</v>
      </c>
      <c r="F191" s="52" t="str">
        <f t="shared" si="31"/>
        <v>-</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163.25</v>
      </c>
      <c r="E193" s="242">
        <v>230.98</v>
      </c>
      <c r="F193" s="52">
        <f t="shared" si="31"/>
        <v>141.4885145482389</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731.63</v>
      </c>
      <c r="E195" s="242">
        <v>359.62</v>
      </c>
      <c r="F195" s="52">
        <f t="shared" si="31"/>
        <v>49.15326052786245</v>
      </c>
    </row>
    <row r="196" spans="1:6" ht="12.75" customHeight="1" x14ac:dyDescent="0.2">
      <c r="A196" s="53">
        <v>34</v>
      </c>
      <c r="B196" s="232" t="s">
        <v>436</v>
      </c>
      <c r="C196" s="50" t="s">
        <v>437</v>
      </c>
      <c r="D196" s="51">
        <f t="shared" ref="D196:E196" si="44">D197+D202+D210</f>
        <v>596.01</v>
      </c>
      <c r="E196" s="51">
        <f t="shared" si="44"/>
        <v>835.14</v>
      </c>
      <c r="F196" s="52">
        <f t="shared" si="31"/>
        <v>140.12181003674436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596.01</v>
      </c>
      <c r="E210" s="51">
        <f t="shared" si="47"/>
        <v>835.14</v>
      </c>
      <c r="F210" s="52">
        <f t="shared" si="31"/>
        <v>140.12181003674436</v>
      </c>
    </row>
    <row r="211" spans="1:6" ht="12.75" customHeight="1" x14ac:dyDescent="0.2">
      <c r="A211" s="53">
        <v>3431</v>
      </c>
      <c r="B211" s="232" t="s">
        <v>466</v>
      </c>
      <c r="C211" s="50" t="s">
        <v>467</v>
      </c>
      <c r="D211" s="242">
        <v>596.01</v>
      </c>
      <c r="E211" s="242">
        <v>835.1</v>
      </c>
      <c r="F211" s="52">
        <f t="shared" si="31"/>
        <v>140.11509873995402</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0.04</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258442.91000000003</v>
      </c>
      <c r="E289" s="51">
        <f t="shared" si="79"/>
        <v>299131.13</v>
      </c>
      <c r="F289" s="52">
        <f t="shared" si="76"/>
        <v>115.74360078208375</v>
      </c>
    </row>
    <row r="290" spans="1:6" ht="12.75" customHeight="1" x14ac:dyDescent="0.2">
      <c r="A290" s="53" t="s">
        <v>609</v>
      </c>
      <c r="B290" s="85" t="s">
        <v>620</v>
      </c>
      <c r="C290" s="50" t="s">
        <v>621</v>
      </c>
      <c r="D290" s="51">
        <f>IF(D6&gt;=D289,D6-D289,0)</f>
        <v>0</v>
      </c>
      <c r="E290" s="51">
        <f>IF(E6&gt;=E289,E6-E289,0)</f>
        <v>1116.3000000000466</v>
      </c>
      <c r="F290" s="52" t="str">
        <f t="shared" si="76"/>
        <v>-</v>
      </c>
    </row>
    <row r="291" spans="1:6" ht="12.75" customHeight="1" x14ac:dyDescent="0.2">
      <c r="A291" s="53" t="s">
        <v>609</v>
      </c>
      <c r="B291" s="85" t="s">
        <v>622</v>
      </c>
      <c r="C291" s="50" t="s">
        <v>623</v>
      </c>
      <c r="D291" s="51">
        <f>IF(D289&gt;=D6,D289-D6,0)</f>
        <v>4887.2300000000396</v>
      </c>
      <c r="E291" s="51">
        <f>IF(E289&gt;=E6,E289-E6,0)</f>
        <v>0</v>
      </c>
      <c r="F291" s="52">
        <f t="shared" si="76"/>
        <v>0</v>
      </c>
    </row>
    <row r="292" spans="1:6" ht="12.75" customHeight="1" x14ac:dyDescent="0.2">
      <c r="A292" s="53">
        <v>92211</v>
      </c>
      <c r="B292" s="85" t="s">
        <v>624</v>
      </c>
      <c r="C292" s="50" t="s">
        <v>625</v>
      </c>
      <c r="D292" s="242">
        <v>17652.21</v>
      </c>
      <c r="E292" s="242">
        <v>10813.28</v>
      </c>
      <c r="F292" s="52">
        <f t="shared" si="76"/>
        <v>61.257372306357119</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7160</v>
      </c>
      <c r="E294" s="242">
        <v>8735.25</v>
      </c>
      <c r="F294" s="52">
        <f t="shared" si="76"/>
        <v>122.00069832402234</v>
      </c>
    </row>
    <row r="295" spans="1:6" ht="24" x14ac:dyDescent="0.2">
      <c r="A295" s="53">
        <v>9661</v>
      </c>
      <c r="B295" s="85" t="s">
        <v>630</v>
      </c>
      <c r="C295" s="50" t="s">
        <v>631</v>
      </c>
      <c r="D295" s="242">
        <v>7160</v>
      </c>
      <c r="E295" s="242">
        <v>8732.25</v>
      </c>
      <c r="F295" s="52">
        <f t="shared" si="76"/>
        <v>121.95879888268158</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1951.69</v>
      </c>
      <c r="E350" s="51">
        <f t="shared" si="95"/>
        <v>2694.6400000000003</v>
      </c>
      <c r="F350" s="52">
        <f t="shared" si="81"/>
        <v>138.06700859255315</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1951.69</v>
      </c>
      <c r="E363" s="51">
        <f t="shared" si="99"/>
        <v>2694.6400000000003</v>
      </c>
      <c r="F363" s="52">
        <f t="shared" si="81"/>
        <v>138.06700859255315</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1951.69</v>
      </c>
      <c r="E369" s="51">
        <f t="shared" si="101"/>
        <v>1538.39</v>
      </c>
      <c r="F369" s="52">
        <f t="shared" si="81"/>
        <v>78.823481188098526</v>
      </c>
    </row>
    <row r="370" spans="1:6" ht="12.75" customHeight="1" x14ac:dyDescent="0.2">
      <c r="A370" s="53">
        <v>4221</v>
      </c>
      <c r="B370" s="85" t="s">
        <v>675</v>
      </c>
      <c r="C370" s="50" t="s">
        <v>767</v>
      </c>
      <c r="D370" s="242">
        <v>847.83</v>
      </c>
      <c r="E370" s="242">
        <v>1360.19</v>
      </c>
      <c r="F370" s="52">
        <f t="shared" si="81"/>
        <v>160.43192621162262</v>
      </c>
    </row>
    <row r="371" spans="1:6" ht="12.75" customHeight="1" x14ac:dyDescent="0.2">
      <c r="A371" s="53">
        <v>4222</v>
      </c>
      <c r="B371" s="85" t="s">
        <v>768</v>
      </c>
      <c r="C371" s="50" t="s">
        <v>769</v>
      </c>
      <c r="D371" s="242">
        <v>128.47999999999999</v>
      </c>
      <c r="E371" s="242">
        <v>0</v>
      </c>
      <c r="F371" s="52">
        <f t="shared" si="81"/>
        <v>0</v>
      </c>
    </row>
    <row r="372" spans="1:6" ht="12.75" customHeight="1" x14ac:dyDescent="0.2">
      <c r="A372" s="53">
        <v>4223</v>
      </c>
      <c r="B372" s="85" t="s">
        <v>679</v>
      </c>
      <c r="C372" s="50" t="s">
        <v>770</v>
      </c>
      <c r="D372" s="242">
        <v>364.99</v>
      </c>
      <c r="E372" s="242">
        <v>0</v>
      </c>
      <c r="F372" s="52">
        <f t="shared" si="81"/>
        <v>0</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610.39</v>
      </c>
      <c r="E376" s="242">
        <v>178.2</v>
      </c>
      <c r="F376" s="52">
        <f t="shared" si="81"/>
        <v>29.194449450351414</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1156.25</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1156.25</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1951.69</v>
      </c>
      <c r="E408" s="51">
        <f t="shared" si="111"/>
        <v>2694.6400000000003</v>
      </c>
      <c r="F408" s="52">
        <f t="shared" si="81"/>
        <v>138.06700859255315</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253555.68</v>
      </c>
      <c r="E412" s="51">
        <f>E6+E298</f>
        <v>300247.43000000005</v>
      </c>
      <c r="F412" s="52">
        <f t="shared" si="81"/>
        <v>118.41479157556245</v>
      </c>
    </row>
    <row r="413" spans="1:6" ht="12.75" customHeight="1" x14ac:dyDescent="0.2">
      <c r="A413" s="53" t="s">
        <v>609</v>
      </c>
      <c r="B413" s="85" t="s">
        <v>832</v>
      </c>
      <c r="C413" s="50" t="s">
        <v>833</v>
      </c>
      <c r="D413" s="51">
        <f t="shared" ref="D413:E413" si="112">D289+D350</f>
        <v>260394.60000000003</v>
      </c>
      <c r="E413" s="51">
        <f t="shared" si="112"/>
        <v>301825.77</v>
      </c>
      <c r="F413" s="52">
        <f t="shared" si="81"/>
        <v>115.9109175075059</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6838.9200000000419</v>
      </c>
      <c r="E415" s="51">
        <f t="shared" si="114"/>
        <v>1578.3399999999674</v>
      </c>
      <c r="F415" s="52">
        <f t="shared" si="81"/>
        <v>23.07879021833795</v>
      </c>
    </row>
    <row r="416" spans="1:6" ht="12.75" customHeight="1" x14ac:dyDescent="0.2">
      <c r="A416" s="60" t="s">
        <v>838</v>
      </c>
      <c r="B416" s="232" t="s">
        <v>839</v>
      </c>
      <c r="C416" s="61" t="s">
        <v>840</v>
      </c>
      <c r="D416" s="51">
        <f t="shared" ref="D416:E416" si="115">IF(D292-D293+D409-D410&gt;=0,D292-D293+D409-D410,0)</f>
        <v>17652.21</v>
      </c>
      <c r="E416" s="51">
        <f t="shared" si="115"/>
        <v>10813.28</v>
      </c>
      <c r="F416" s="52">
        <f t="shared" si="81"/>
        <v>61.257372306357119</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7160</v>
      </c>
      <c r="E418" s="62">
        <f t="shared" si="117"/>
        <v>8735.25</v>
      </c>
      <c r="F418" s="57">
        <f t="shared" si="81"/>
        <v>122.00069832402234</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253555.68</v>
      </c>
      <c r="E639" s="51">
        <f t="shared" si="180"/>
        <v>300247.43000000005</v>
      </c>
      <c r="F639" s="52">
        <f t="shared" si="119"/>
        <v>118.41479157556245</v>
      </c>
    </row>
    <row r="640" spans="1:6" ht="12.75" customHeight="1" x14ac:dyDescent="0.2">
      <c r="A640" s="53" t="s">
        <v>609</v>
      </c>
      <c r="B640" s="85" t="s">
        <v>1278</v>
      </c>
      <c r="C640" s="50" t="s">
        <v>1279</v>
      </c>
      <c r="D640" s="51">
        <f t="shared" ref="D640:E640" si="181">D413+D528</f>
        <v>260394.60000000003</v>
      </c>
      <c r="E640" s="51">
        <f t="shared" si="181"/>
        <v>301825.77</v>
      </c>
      <c r="F640" s="52">
        <f t="shared" si="119"/>
        <v>115.9109175075059</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6838.9200000000419</v>
      </c>
      <c r="E642" s="51">
        <f t="shared" si="183"/>
        <v>1578.3399999999674</v>
      </c>
      <c r="F642" s="52">
        <f t="shared" si="119"/>
        <v>23.07879021833795</v>
      </c>
    </row>
    <row r="643" spans="1:6" ht="24" x14ac:dyDescent="0.2">
      <c r="A643" s="60" t="s">
        <v>1284</v>
      </c>
      <c r="B643" s="85" t="s">
        <v>1285</v>
      </c>
      <c r="C643" s="61" t="s">
        <v>1284</v>
      </c>
      <c r="D643" s="51">
        <f t="shared" ref="D643:E643" si="184">IF(D416-D417+D637-D638&gt;=0,D416-D417+D637-D638,0)</f>
        <v>17652.21</v>
      </c>
      <c r="E643" s="51">
        <f t="shared" si="184"/>
        <v>10813.28</v>
      </c>
      <c r="F643" s="52">
        <f t="shared" si="119"/>
        <v>61.257372306357119</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10813.289999999957</v>
      </c>
      <c r="E645" s="51">
        <f t="shared" si="186"/>
        <v>9234.9400000000333</v>
      </c>
      <c r="F645" s="52">
        <f t="shared" si="119"/>
        <v>85.403609817179316</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35468.39</v>
      </c>
      <c r="E649" s="242">
        <v>34208.839999999997</v>
      </c>
      <c r="F649" s="52">
        <f t="shared" ref="F649:F724" si="188">IF(D649&lt;&gt;0,IF(E649/D649&gt;=100,"&gt;&gt;100",E649/D649*100),"-")</f>
        <v>96.448809771179342</v>
      </c>
    </row>
    <row r="650" spans="1:6" ht="12.75" customHeight="1" x14ac:dyDescent="0.2">
      <c r="A650" s="53" t="s">
        <v>1297</v>
      </c>
      <c r="B650" s="85" t="s">
        <v>1298</v>
      </c>
      <c r="C650" s="50" t="s">
        <v>1297</v>
      </c>
      <c r="D650" s="242">
        <v>254779.76</v>
      </c>
      <c r="E650" s="242">
        <v>306798.92</v>
      </c>
      <c r="F650" s="52">
        <f t="shared" si="188"/>
        <v>120.4173047340966</v>
      </c>
    </row>
    <row r="651" spans="1:6" ht="12.75" customHeight="1" x14ac:dyDescent="0.2">
      <c r="A651" s="53" t="s">
        <v>1299</v>
      </c>
      <c r="B651" s="85" t="s">
        <v>1300</v>
      </c>
      <c r="C651" s="50" t="s">
        <v>1299</v>
      </c>
      <c r="D651" s="242">
        <v>256039.31</v>
      </c>
      <c r="E651" s="242">
        <v>307798.65000000002</v>
      </c>
      <c r="F651" s="52">
        <f t="shared" si="188"/>
        <v>120.21538801990992</v>
      </c>
    </row>
    <row r="652" spans="1:6" ht="24" x14ac:dyDescent="0.2">
      <c r="A652" s="53">
        <v>11</v>
      </c>
      <c r="B652" s="85" t="s">
        <v>1301</v>
      </c>
      <c r="C652" s="50" t="s">
        <v>1302</v>
      </c>
      <c r="D652" s="51">
        <f t="shared" ref="D652:E652" si="189">+D649+D650-D651</f>
        <v>34208.840000000026</v>
      </c>
      <c r="E652" s="51">
        <f t="shared" si="189"/>
        <v>33209.109999999986</v>
      </c>
      <c r="F652" s="52">
        <f t="shared" si="188"/>
        <v>97.077568254287371</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19</v>
      </c>
      <c r="E654" s="262">
        <v>20</v>
      </c>
      <c r="F654" s="52">
        <f t="shared" si="188"/>
        <v>105.26315789473684</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16</v>
      </c>
      <c r="E656" s="262">
        <v>17</v>
      </c>
      <c r="F656" s="52">
        <f t="shared" si="188"/>
        <v>106.25</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12776.27</v>
      </c>
      <c r="E669" s="242">
        <v>0</v>
      </c>
      <c r="F669" s="52">
        <f t="shared" si="188"/>
        <v>0</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3295.77</v>
      </c>
      <c r="E675" s="242">
        <v>2338.8000000000002</v>
      </c>
      <c r="F675" s="52">
        <f t="shared" si="188"/>
        <v>70.963689820588215</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685.91</v>
      </c>
      <c r="E677" s="242">
        <v>0</v>
      </c>
      <c r="F677" s="52">
        <f t="shared" si="188"/>
        <v>0</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65616.83</v>
      </c>
      <c r="E710" s="242">
        <v>71398.100000000006</v>
      </c>
      <c r="F710" s="52">
        <f t="shared" si="188"/>
        <v>108.81065116982947</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13140.58</v>
      </c>
      <c r="E718" s="242">
        <v>15501.41</v>
      </c>
      <c r="F718" s="52">
        <f t="shared" si="188"/>
        <v>117.96594975259845</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869.33</v>
      </c>
      <c r="E720" s="242">
        <v>775.8</v>
      </c>
      <c r="F720" s="52">
        <f t="shared" si="188"/>
        <v>89.241139728296488</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186.11</v>
      </c>
      <c r="E722" s="242">
        <v>0</v>
      </c>
      <c r="F722" s="52">
        <f t="shared" si="188"/>
        <v>0</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55" workbookViewId="0">
      <selection activeCell="D241" sqref="D24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44696.219999999994</v>
      </c>
      <c r="E6" s="229">
        <f t="shared" si="0"/>
        <v>46933.070000000007</v>
      </c>
      <c r="F6" s="230">
        <f t="shared" ref="F6:F260" si="1">IF(D6&gt;0,IF(E6/D6&gt;=100,"&gt;&gt;100",E6/D6*100),"-")</f>
        <v>105.00456190702482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3204.5999999999985</v>
      </c>
      <c r="E7" s="104">
        <f t="shared" si="2"/>
        <v>4656.4700000000084</v>
      </c>
      <c r="F7" s="93">
        <f t="shared" si="1"/>
        <v>145.30581039755384</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1156.25</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1156.25</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3204.5999999999985</v>
      </c>
      <c r="E12" s="104">
        <f t="shared" si="3"/>
        <v>3500.2200000000084</v>
      </c>
      <c r="F12" s="93">
        <f t="shared" si="1"/>
        <v>109.22486425762996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3204.5999999999985</v>
      </c>
      <c r="E19" s="104">
        <f t="shared" si="5"/>
        <v>3500.2200000000084</v>
      </c>
      <c r="F19" s="93">
        <f t="shared" si="1"/>
        <v>109.22486425762996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12048.29</v>
      </c>
      <c r="E20" s="247">
        <v>12956.2</v>
      </c>
      <c r="F20" s="93">
        <f t="shared" si="1"/>
        <v>107.53559218777104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5271.13</v>
      </c>
      <c r="E21" s="247">
        <v>5271.13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6202.01</v>
      </c>
      <c r="E22" s="247">
        <v>6202.01</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21695.24</v>
      </c>
      <c r="E26" s="247">
        <v>19275.810000000001</v>
      </c>
      <c r="F26" s="93">
        <f t="shared" si="1"/>
        <v>88.848106773651736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42012.07</v>
      </c>
      <c r="E28" s="247">
        <v>40204.93</v>
      </c>
      <c r="F28" s="93">
        <f t="shared" si="1"/>
        <v>95.698521877165305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11688.98</v>
      </c>
      <c r="E54" s="247">
        <v>13542.11</v>
      </c>
      <c r="F54" s="93">
        <f t="shared" si="1"/>
        <v>115.85365019017912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11688.98</v>
      </c>
      <c r="E55" s="247">
        <v>13542.11</v>
      </c>
      <c r="F55" s="93">
        <f t="shared" si="1"/>
        <v>115.85365019017912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41491.619999999995</v>
      </c>
      <c r="E68" s="104">
        <f t="shared" si="13"/>
        <v>42276.6</v>
      </c>
      <c r="F68" s="93">
        <f t="shared" si="1"/>
        <v>101.89190009934536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34208.839999999997</v>
      </c>
      <c r="E69" s="104">
        <f t="shared" si="14"/>
        <v>33209.11</v>
      </c>
      <c r="F69" s="93">
        <f t="shared" si="1"/>
        <v>97.077568254287499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34208.839999999997</v>
      </c>
      <c r="E70" s="104">
        <f t="shared" si="15"/>
        <v>33209.11</v>
      </c>
      <c r="F70" s="93">
        <f t="shared" si="1"/>
        <v>97.077568254287499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34208.839999999997</v>
      </c>
      <c r="E72" s="247">
        <v>33209.11</v>
      </c>
      <c r="F72" s="93">
        <f t="shared" si="1"/>
        <v>97.077568254287499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122.78</v>
      </c>
      <c r="E78" s="104">
        <f>E79+SUM(E82:E84)-E85+E86</f>
        <v>335.24</v>
      </c>
      <c r="F78" s="93">
        <f t="shared" si="1"/>
        <v>273.04121192376607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6.47</v>
      </c>
      <c r="E83" s="247">
        <v>0</v>
      </c>
      <c r="F83" s="93">
        <f t="shared" si="1"/>
        <v>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116.31</v>
      </c>
      <c r="E86" s="247">
        <v>335.24</v>
      </c>
      <c r="F86" s="93">
        <f t="shared" si="1"/>
        <v>288.22973089158285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7160</v>
      </c>
      <c r="E146" s="104">
        <f t="shared" si="26"/>
        <v>8732.25</v>
      </c>
      <c r="F146" s="93">
        <f t="shared" si="1"/>
        <v>121.95879888268158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7160</v>
      </c>
      <c r="E160" s="247">
        <v>8732.25</v>
      </c>
      <c r="F160" s="93">
        <f t="shared" si="1"/>
        <v>121.95879888268158</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44696.22</v>
      </c>
      <c r="E175" s="104">
        <f t="shared" si="30"/>
        <v>46933.069999999992</v>
      </c>
      <c r="F175" s="93">
        <f t="shared" si="1"/>
        <v>105.00456190702478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23518.339999999997</v>
      </c>
      <c r="E176" s="104">
        <f t="shared" si="31"/>
        <v>24309.41</v>
      </c>
      <c r="F176" s="93">
        <f t="shared" si="1"/>
        <v>103.36363025621709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23518.339999999997</v>
      </c>
      <c r="E177" s="104">
        <f t="shared" si="32"/>
        <v>24309.41</v>
      </c>
      <c r="F177" s="93">
        <f t="shared" si="1"/>
        <v>103.36363025621709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18936.419999999998</v>
      </c>
      <c r="E178" s="247">
        <v>18983.53</v>
      </c>
      <c r="F178" s="93">
        <f t="shared" si="1"/>
        <v>100.24877986440943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4516.66</v>
      </c>
      <c r="E179" s="247">
        <v>5165.88</v>
      </c>
      <c r="F179" s="93">
        <f t="shared" si="1"/>
        <v>114.37389575482769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65.260000000000005</v>
      </c>
      <c r="E180" s="104">
        <f t="shared" si="33"/>
        <v>82</v>
      </c>
      <c r="F180" s="93">
        <f t="shared" si="1"/>
        <v>125.65124118908979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65.260000000000005</v>
      </c>
      <c r="E183" s="247">
        <v>82</v>
      </c>
      <c r="F183" s="93">
        <f t="shared" si="1"/>
        <v>125.65124118908979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v>78</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21177.88</v>
      </c>
      <c r="E237" s="104">
        <f t="shared" si="41"/>
        <v>22623.659999999996</v>
      </c>
      <c r="F237" s="93">
        <f t="shared" si="1"/>
        <v>106.82684008031018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3204.5899999999997</v>
      </c>
      <c r="E238" s="104">
        <f t="shared" si="42"/>
        <v>4656.4699999999993</v>
      </c>
      <c r="F238" s="93">
        <f t="shared" si="1"/>
        <v>145.30626382782197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3204.5899999999997</v>
      </c>
      <c r="E239" s="104">
        <f t="shared" si="43"/>
        <v>4656.4699999999993</v>
      </c>
      <c r="F239" s="93">
        <f t="shared" si="1"/>
        <v>145.30626382782197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2087.4899999999998</v>
      </c>
      <c r="E240" s="247">
        <v>4364.4799999999996</v>
      </c>
      <c r="F240" s="93">
        <f t="shared" si="1"/>
        <v>209.0778877982649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1117.0999999999999</v>
      </c>
      <c r="E241" s="247">
        <v>291.99</v>
      </c>
      <c r="F241" s="93">
        <f t="shared" si="1"/>
        <v>26.138215021036615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10813.29</v>
      </c>
      <c r="E245" s="104">
        <f t="shared" si="45"/>
        <v>9234.9399999999987</v>
      </c>
      <c r="F245" s="93">
        <f t="shared" si="1"/>
        <v>85.403609817178662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11415.59</v>
      </c>
      <c r="E246" s="104">
        <f t="shared" si="46"/>
        <v>10569.39</v>
      </c>
      <c r="F246" s="93">
        <f t="shared" si="1"/>
        <v>92.587330133615524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11415.59</v>
      </c>
      <c r="E247" s="247">
        <v>10569.39</v>
      </c>
      <c r="F247" s="93">
        <f t="shared" si="1"/>
        <v>92.587330133615524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602.29999999999995</v>
      </c>
      <c r="E250" s="104">
        <f t="shared" si="47"/>
        <v>1334.45</v>
      </c>
      <c r="F250" s="93">
        <f t="shared" si="1"/>
        <v>221.55902374232116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602.29999999999995</v>
      </c>
      <c r="E252" s="247">
        <v>1334.45</v>
      </c>
      <c r="F252" s="93">
        <f t="shared" si="1"/>
        <v>221.55902374232116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7160</v>
      </c>
      <c r="E255" s="247">
        <v>8732.25</v>
      </c>
      <c r="F255" s="93">
        <f t="shared" si="1"/>
        <v>121.95879888268158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904756.66</v>
      </c>
      <c r="E259" s="104">
        <f t="shared" si="49"/>
        <v>1687164.01</v>
      </c>
      <c r="F259" s="93">
        <f t="shared" si="1"/>
        <v>186.47710313621786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904756.66</v>
      </c>
      <c r="E260" s="248">
        <v>1687164.01</v>
      </c>
      <c r="F260" s="97">
        <f t="shared" si="1"/>
        <v>186.47710313621786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1150.18</v>
      </c>
      <c r="E264" s="247">
        <v>1507</v>
      </c>
      <c r="F264" s="93">
        <f t="shared" si="50"/>
        <v>131.02297031768938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6009.82</v>
      </c>
      <c r="E265" s="247">
        <v>7225.25</v>
      </c>
      <c r="F265" s="93">
        <f t="shared" si="50"/>
        <v>120.22406661098005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116.31</v>
      </c>
      <c r="E268" s="247">
        <v>335.24</v>
      </c>
      <c r="F268" s="93">
        <f t="shared" si="50"/>
        <v>288.22973089158285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236.03</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23282.31</v>
      </c>
      <c r="E288" s="247">
        <v>24309.41</v>
      </c>
      <c r="F288" s="93">
        <f t="shared" si="50"/>
        <v>104.41150384132844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78</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D117" sqref="D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260394.6</v>
      </c>
      <c r="E114" s="81">
        <f t="shared" si="22"/>
        <v>301825.77</v>
      </c>
      <c r="F114" s="63">
        <f t="shared" si="1"/>
        <v>115.91091750750593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260394.6</v>
      </c>
      <c r="E115" s="81">
        <f t="shared" si="23"/>
        <v>301825.77</v>
      </c>
      <c r="F115" s="63">
        <f t="shared" si="1"/>
        <v>115.91091750750593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260394.6</v>
      </c>
      <c r="E116" s="249">
        <v>301825.77</v>
      </c>
      <c r="F116" s="63">
        <f t="shared" si="1"/>
        <v>115.91091750750593</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260394.6</v>
      </c>
      <c r="E141" s="106">
        <f t="shared" si="28"/>
        <v>301825.77</v>
      </c>
      <c r="F141" s="82">
        <f t="shared" si="1"/>
        <v>115.91091750750593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6" workbookViewId="0">
      <selection activeCell="E37" sqref="E3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0.74</v>
      </c>
      <c r="E5" s="107">
        <f t="shared" si="0"/>
        <v>31.99</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0.74</v>
      </c>
      <c r="E22" s="108">
        <f t="shared" si="3"/>
        <v>31.99</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0.74</v>
      </c>
      <c r="E30" s="108">
        <f>SUM(E31:E37)</f>
        <v>31.99</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v>0.74</v>
      </c>
      <c r="E36" s="250">
        <v>31.99</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8" workbookViewId="0">
      <selection activeCell="D106" sqref="D10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23518.34</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304193.07000000007</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301498.43000000005</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238767.6</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61817.69</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835.14</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78</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2694.64</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303402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300707.36</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238720.49</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61168.47</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818.4</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2694.64</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24309.410000000091</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24309.41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24309.41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8"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3</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32922</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Darija Klepač</cp:lastModifiedBy>
  <cp:lastPrinted>2024-01-31T13:39:36Z</cp:lastPrinted>
  <dcterms:created xsi:type="dcterms:W3CDTF">2022-04-01T05:14:30Z</dcterms:created>
  <dcterms:modified xsi:type="dcterms:W3CDTF">2024-01-31T16:33:53Z</dcterms:modified>
</cp:coreProperties>
</file>